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20" windowHeight="7500" activeTab="5"/>
  </bookViews>
  <sheets>
    <sheet name="5дс_I_III" sheetId="1" r:id="rId1"/>
    <sheet name="5дс_IV_V" sheetId="2" r:id="rId2"/>
    <sheet name="5дс_VI_VII" sheetId="3" r:id="rId3"/>
    <sheet name="5дс_VIII_X" sheetId="4" r:id="rId4"/>
    <sheet name="5дс_XI" sheetId="5" r:id="rId5"/>
    <sheet name="5дс_XII" sheetId="6" r:id="rId6"/>
  </sheets>
  <externalReferences>
    <externalReference r:id="rId7"/>
  </externalReferences>
  <definedNames>
    <definedName name="_ftn1" localSheetId="1">'5дс_IV_V'!$A$28</definedName>
    <definedName name="_ftnref1" localSheetId="1">'5дс_IV_V'!$G$3</definedName>
  </definedNames>
  <calcPr calcId="125725"/>
</workbook>
</file>

<file path=xl/calcChain.xml><?xml version="1.0" encoding="utf-8"?>
<calcChain xmlns="http://schemas.openxmlformats.org/spreadsheetml/2006/main">
  <c r="C4" i="6"/>
  <c r="D4"/>
  <c r="E4"/>
  <c r="F4"/>
  <c r="F5"/>
  <c r="F6"/>
  <c r="F7"/>
  <c r="F8"/>
  <c r="C9"/>
  <c r="D9"/>
  <c r="E9"/>
  <c r="F9"/>
  <c r="F10"/>
  <c r="F11"/>
  <c r="C12"/>
  <c r="D12"/>
  <c r="E12"/>
  <c r="F12"/>
  <c r="F13"/>
  <c r="F14"/>
  <c r="C15"/>
  <c r="D15"/>
  <c r="E15"/>
  <c r="F15"/>
  <c r="F16"/>
  <c r="F17"/>
  <c r="C18"/>
  <c r="D18"/>
  <c r="E18"/>
  <c r="F18"/>
  <c r="F19"/>
  <c r="F20"/>
  <c r="F21"/>
  <c r="F22"/>
  <c r="C23"/>
  <c r="D23"/>
  <c r="E23"/>
  <c r="F23"/>
  <c r="F24"/>
  <c r="F25"/>
  <c r="C26"/>
  <c r="D26"/>
  <c r="E26"/>
  <c r="F26"/>
  <c r="F27"/>
  <c r="F28"/>
  <c r="F29"/>
  <c r="F30"/>
  <c r="C31"/>
  <c r="D31"/>
  <c r="E31"/>
  <c r="F31"/>
  <c r="F32"/>
  <c r="F33"/>
  <c r="C34"/>
  <c r="D34"/>
  <c r="E34"/>
  <c r="F34"/>
  <c r="F35"/>
  <c r="F36"/>
  <c r="C37"/>
  <c r="D37"/>
  <c r="E37"/>
  <c r="F37"/>
  <c r="C6" i="5" l="1"/>
  <c r="D6"/>
  <c r="E6"/>
  <c r="F6"/>
  <c r="G6"/>
  <c r="H6"/>
  <c r="I6"/>
  <c r="J6"/>
  <c r="K6"/>
  <c r="L6"/>
  <c r="M6"/>
  <c r="N6"/>
  <c r="O6"/>
  <c r="P6"/>
  <c r="C11"/>
  <c r="D11"/>
  <c r="E11"/>
  <c r="F11"/>
  <c r="G11"/>
  <c r="H11"/>
  <c r="I11"/>
  <c r="J11"/>
  <c r="K11"/>
  <c r="L11"/>
  <c r="M11"/>
  <c r="N11"/>
  <c r="O11"/>
  <c r="P11"/>
  <c r="C16"/>
  <c r="D16"/>
  <c r="E16"/>
  <c r="F16"/>
  <c r="G16"/>
  <c r="H16"/>
  <c r="I16"/>
  <c r="J16"/>
  <c r="K16"/>
  <c r="L16"/>
  <c r="M16"/>
  <c r="N16"/>
  <c r="O16"/>
  <c r="P16"/>
  <c r="C7" i="4"/>
  <c r="C4" s="1"/>
  <c r="C8"/>
  <c r="C15"/>
  <c r="C33"/>
  <c r="C26" s="1"/>
  <c r="C19" i="2"/>
  <c r="D19"/>
  <c r="E19"/>
  <c r="F19"/>
  <c r="G19"/>
  <c r="H19"/>
  <c r="C39"/>
  <c r="D39"/>
  <c r="E39"/>
  <c r="F39"/>
  <c r="O85" i="1"/>
  <c r="J85"/>
  <c r="E85"/>
  <c r="R68"/>
  <c r="Q68"/>
  <c r="N68"/>
  <c r="M68"/>
  <c r="L68"/>
  <c r="K68"/>
  <c r="J68"/>
  <c r="I68"/>
  <c r="H68"/>
  <c r="G68"/>
  <c r="F68"/>
  <c r="E68"/>
  <c r="D68"/>
  <c r="C68"/>
  <c r="P67"/>
  <c r="O67"/>
  <c r="P66"/>
  <c r="O66"/>
  <c r="P65"/>
  <c r="O65"/>
  <c r="P64"/>
  <c r="O64"/>
  <c r="P63"/>
  <c r="O63"/>
  <c r="P62"/>
  <c r="P68" s="1"/>
  <c r="O62"/>
  <c r="O68" s="1"/>
  <c r="R37"/>
  <c r="Q37"/>
  <c r="N37"/>
  <c r="M37"/>
  <c r="L37"/>
  <c r="K37"/>
  <c r="J37"/>
  <c r="I37"/>
  <c r="H37"/>
  <c r="G37"/>
  <c r="F37"/>
  <c r="E37"/>
  <c r="D37"/>
  <c r="C37"/>
  <c r="P36"/>
  <c r="O36"/>
  <c r="P35"/>
  <c r="O35"/>
  <c r="P34"/>
  <c r="O34"/>
  <c r="P33"/>
  <c r="O33"/>
  <c r="P32"/>
  <c r="O32"/>
  <c r="O31"/>
  <c r="P30"/>
  <c r="O30"/>
  <c r="P29"/>
  <c r="O29"/>
  <c r="P28"/>
  <c r="O28"/>
  <c r="P27"/>
  <c r="O27"/>
  <c r="P26"/>
  <c r="O26"/>
  <c r="P25"/>
  <c r="O25"/>
  <c r="P24"/>
  <c r="O24"/>
  <c r="P23"/>
  <c r="O23"/>
  <c r="P22"/>
  <c r="O22"/>
  <c r="P21"/>
  <c r="O21"/>
  <c r="P20"/>
  <c r="P37" s="1"/>
  <c r="O20"/>
  <c r="O37" s="1"/>
  <c r="A14"/>
  <c r="P8"/>
  <c r="B8"/>
  <c r="P7"/>
  <c r="B7"/>
  <c r="P6"/>
  <c r="B6"/>
</calcChain>
</file>

<file path=xl/sharedStrings.xml><?xml version="1.0" encoding="utf-8"?>
<sst xmlns="http://schemas.openxmlformats.org/spreadsheetml/2006/main" count="499" uniqueCount="413">
  <si>
    <t>Додаток 5
до Національного положення (стандарту) бухгалтерського обліку в державному секторі 101 «Подання фінансової звітності»</t>
  </si>
  <si>
    <t>КОДИ</t>
  </si>
  <si>
    <t>Дата (рік, місяць, число)</t>
  </si>
  <si>
    <t>01</t>
  </si>
  <si>
    <t>Суб’єкт бухгалтерського обліку в державному секторі/бюджет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</si>
  <si>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</si>
  <si>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</si>
  <si>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</si>
  <si>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</si>
  <si>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</si>
  <si>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</si>
  <si>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Міністерство фінансів України</t>
  </si>
  <si>
    <t>за КОДУ</t>
  </si>
  <si>
    <t>17284</t>
  </si>
  <si>
    <t>Вид економічної діяльності</t>
  </si>
  <si>
    <t>за КВЕД</t>
  </si>
  <si>
    <t>84.11</t>
  </si>
  <si>
    <t>Одиниця виміру: грн.</t>
  </si>
  <si>
    <r>
      <t xml:space="preserve">Періодичність: </t>
    </r>
    <r>
      <rPr>
        <sz val="8"/>
        <color indexed="8"/>
        <rFont val="Times New Roman"/>
        <family val="1"/>
        <charset val="204"/>
      </rPr>
      <t>річна</t>
    </r>
  </si>
  <si>
    <t>ПРИМІТКИ ДО РІЧНОЇ ФІНАНСОВОЇ ЗВІТНОСТІ</t>
  </si>
  <si>
    <t>Форма № 5-дс</t>
  </si>
  <si>
    <t>І. Основні засоби</t>
  </si>
  <si>
    <t>Групи основних засобів</t>
  </si>
  <si>
    <t>Код рядка</t>
  </si>
  <si>
    <t>Залишок на початок року</t>
  </si>
  <si>
    <r>
      <t xml:space="preserve">Переоцінка
</t>
    </r>
    <r>
      <rPr>
        <sz val="8"/>
        <color indexed="8"/>
        <rFont val="Times New Roman"/>
        <family val="1"/>
        <charset val="204"/>
      </rPr>
      <t>(дооцінка +, уцінка -)</t>
    </r>
  </si>
  <si>
    <t>Вибуття за звітний рік</t>
  </si>
  <si>
    <t>Надійшло за рік</t>
  </si>
  <si>
    <t>Зменшення/відновлення корисності</t>
  </si>
  <si>
    <t>Нарахована амортизація за звітний рік</t>
  </si>
  <si>
    <t>Інші зміни за рік</t>
  </si>
  <si>
    <t>Залишок на кінець року</t>
  </si>
  <si>
    <t>Діапазон корисного використання</t>
  </si>
  <si>
    <t>первісна (переоцінена) вартість</t>
  </si>
  <si>
    <t>знос</t>
  </si>
  <si>
    <t>первісної (переоціненої) вартості</t>
  </si>
  <si>
    <t>зносу</t>
  </si>
  <si>
    <t>накопичена амортизація</t>
  </si>
  <si>
    <t>від</t>
  </si>
  <si>
    <t>до</t>
  </si>
  <si>
    <t>Інвестиційна нерухомість</t>
  </si>
  <si>
    <t>010</t>
  </si>
  <si>
    <t>Земельні ділянки</t>
  </si>
  <si>
    <t>020</t>
  </si>
  <si>
    <t>Капітальні витрати на поліпшення земель</t>
  </si>
  <si>
    <t>030</t>
  </si>
  <si>
    <t>Будівлі, споруди та передавальні пристрої</t>
  </si>
  <si>
    <t>040</t>
  </si>
  <si>
    <t>Машини та обладнання</t>
  </si>
  <si>
    <t>050</t>
  </si>
  <si>
    <t>Транспортні засоби</t>
  </si>
  <si>
    <t>060</t>
  </si>
  <si>
    <t>Інструменти, прилади, інвентар</t>
  </si>
  <si>
    <t>070</t>
  </si>
  <si>
    <t>Тварини та багаторічні насадження</t>
  </si>
  <si>
    <t>080</t>
  </si>
  <si>
    <t>Інші основні засоби</t>
  </si>
  <si>
    <t>090</t>
  </si>
  <si>
    <t>Музейні фонди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</si>
  <si>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</si>
  <si>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</si>
  <si>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</si>
  <si>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Інвентарна тара</t>
  </si>
  <si>
    <t>Необоротні матеріальні активи спеціального призначення</t>
  </si>
  <si>
    <t>Природні ресурси</t>
  </si>
  <si>
    <t>Інші необоротні матеріальні активи</t>
  </si>
  <si>
    <t>Разом</t>
  </si>
  <si>
    <t xml:space="preserve">З рядка 180 графа 7                      </t>
  </si>
  <si>
    <t>Вартість основних засобів, які вибули внаслідок :</t>
  </si>
  <si>
    <r>
      <t>-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безоплатної передачі (внутрівідомча передача)</t>
    </r>
  </si>
  <si>
    <t>(181)</t>
  </si>
  <si>
    <r>
      <t>-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продажу</t>
    </r>
  </si>
  <si>
    <t>(182)</t>
  </si>
  <si>
    <r>
      <t>-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крадіжки, нестачі</t>
    </r>
  </si>
  <si>
    <t>(183)</t>
  </si>
  <si>
    <r>
      <t>-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списання, як непридатні</t>
    </r>
  </si>
  <si>
    <t>(184)</t>
  </si>
  <si>
    <t xml:space="preserve">З рядка 180 графа 9              </t>
  </si>
  <si>
    <t>збільшення вартості основних засобів в результаті :</t>
  </si>
  <si>
    <r>
      <t>-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придбання</t>
    </r>
  </si>
  <si>
    <t>(185)</t>
  </si>
  <si>
    <r>
      <t>-</t>
    </r>
    <r>
      <rPr>
        <sz val="7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реконструкції, добудови, дообладнання, </t>
    </r>
  </si>
  <si>
    <t>(186)</t>
  </si>
  <si>
    <t>- безкоштовного отримання за операціями внутрівідомчої передачі</t>
  </si>
  <si>
    <t>(187)</t>
  </si>
  <si>
    <r>
      <t>-</t>
    </r>
    <r>
      <rPr>
        <sz val="7"/>
        <color indexed="8"/>
        <rFont val="Times New Roman"/>
        <family val="1"/>
        <charset val="204"/>
      </rPr>
      <t> </t>
    </r>
    <r>
      <rPr>
        <sz val="12"/>
        <color indexed="8"/>
        <rFont val="Times New Roman"/>
        <family val="1"/>
        <charset val="204"/>
      </rPr>
      <t xml:space="preserve">отримання благодійних грантів, дарунків      </t>
    </r>
  </si>
  <si>
    <t>(188)</t>
  </si>
  <si>
    <t>З рядка 180 графа 15</t>
  </si>
  <si>
    <t>вартість основних засобів, щодо яких існують передбачені чинним законодавством обмеження права власності,  користування та розпорядження</t>
  </si>
  <si>
    <t>(189)</t>
  </si>
  <si>
    <t>  </t>
  </si>
  <si>
    <t>залишкова вартість основних засобів, що тимчасово не використовуються (консервація, реконструкція тощо)</t>
  </si>
  <si>
    <t>(190)</t>
  </si>
  <si>
    <t>вартість повністю амортизованих основних засобів, які продовжують використовуватись</t>
  </si>
  <si>
    <t>(191)</t>
  </si>
  <si>
    <t>вартість основних засобів, які утримуються для продажу, передачі без оплати</t>
  </si>
  <si>
    <t>(192)</t>
  </si>
  <si>
    <t>вартість безоплатно отриманих основних засобів (крім внутрівідомчої передачі)</t>
  </si>
  <si>
    <t>(193)</t>
  </si>
  <si>
    <t>З рядка 180 графа 16</t>
  </si>
  <si>
    <t>знос основних засобів, щодо яких існують обмеження права власності,  користування та розпорядження</t>
  </si>
  <si>
    <t>(194)</t>
  </si>
  <si>
    <t>ІІ. Нематеріальні активи</t>
  </si>
  <si>
    <t>Групи нематеріальні активи</t>
  </si>
  <si>
    <t>Переоцінка (дооцінка +, уцінка -)</t>
  </si>
  <si>
    <t>Зменшення/відновлення корисності за рік</t>
  </si>
  <si>
    <t>Нараховано амортизацію у звітному році</t>
  </si>
  <si>
    <t>Діапазон корисного використан-ня</t>
  </si>
  <si>
    <t>первісна вартості</t>
  </si>
  <si>
    <t>накопиченої амортизації</t>
  </si>
  <si>
    <t>Авторське та суміжні з ним права</t>
  </si>
  <si>
    <t>Права користування природними ресурсами</t>
  </si>
  <si>
    <t>Права на знаки для  товарів і послуг</t>
  </si>
  <si>
    <t>Права користування майном</t>
  </si>
  <si>
    <t>Права на об'єкти промислової власності</t>
  </si>
  <si>
    <t>Інші нематеріальні активи</t>
  </si>
  <si>
    <t>З рядка 260  графа 15</t>
  </si>
  <si>
    <t>вартість безоплатно отриманих нематеріальних активів</t>
  </si>
  <si>
    <t>(261)</t>
  </si>
  <si>
    <t>вартість нематеріальних активів, щодо яких існує обмеження права власності </t>
  </si>
  <si>
    <t>(262)</t>
  </si>
  <si>
    <t>вартість оформлених у заставу нематеріальних активів </t>
  </si>
  <si>
    <t>(263)</t>
  </si>
  <si>
    <t>вартість нематеріального активу з невизначеним строком корисності використання</t>
  </si>
  <si>
    <t>(264)</t>
  </si>
  <si>
    <t>З рядка 260 графа 16</t>
  </si>
  <si>
    <t>накопичена амортизація нематеріальних активів, щодо яких існує обмеження права власності </t>
  </si>
  <si>
    <t>(265)</t>
  </si>
  <si>
    <t>накопичена амортизація переданих у заставу нематеріальних активів</t>
  </si>
  <si>
    <t>(266)</t>
  </si>
  <si>
    <t>III. Капітальні інвестиції</t>
  </si>
  <si>
    <t>Найменування показника</t>
  </si>
  <si>
    <t>На початок року</t>
  </si>
  <si>
    <t>За рік</t>
  </si>
  <si>
    <t>На кінець року</t>
  </si>
  <si>
    <t>2 </t>
  </si>
  <si>
    <t>5 </t>
  </si>
  <si>
    <t>Капітальні інвестиції в основні засоби</t>
  </si>
  <si>
    <t>-</t>
  </si>
  <si>
    <t>Капітальні інвестиції в інші необоротні матеріальні активи</t>
  </si>
  <si>
    <t>Капітальні інвестиції в нематеріальні активи</t>
  </si>
  <si>
    <t>Капітальні інвестиції в довгострокові біологічні активи</t>
  </si>
  <si>
    <t>Капітальні інвестиції в необоротні активи спецпризначення</t>
  </si>
  <si>
    <t>Разом </t>
  </si>
  <si>
    <t xml:space="preserve">З рядка 350 графи 5  </t>
  </si>
  <si>
    <t>Загальна сума витрат на дослідження та розробку, що включена до складу витрат звітного періоду</t>
  </si>
  <si>
    <t xml:space="preserve"> (351)</t>
  </si>
  <si>
    <t>Строк дії договору</t>
  </si>
  <si>
    <t>ЄДРПОУ</t>
  </si>
  <si>
    <t>Найменування суб’єкта господарювання</t>
  </si>
  <si>
    <t>Інформація про оператора спільної діяльності</t>
  </si>
  <si>
    <t>Сума доходів і витрат спільної діяльності</t>
  </si>
  <si>
    <t>Сума всіх зобов’язань, взятих для проведення спільної діяльності</t>
  </si>
  <si>
    <t>Сума активів, переданих до спільної діяльності</t>
  </si>
  <si>
    <t>Перелік суб’єктів, з якими укладено договір про спільну діяльність</t>
  </si>
  <si>
    <t>учасники спільної діяльності наводять таку інформацію (589):</t>
  </si>
  <si>
    <t>Розмір частки в капіталі таких підприємств (%)</t>
  </si>
  <si>
    <t xml:space="preserve">перелік підприємств, що належать до сфери управління (588): </t>
  </si>
  <si>
    <t>(587)</t>
  </si>
  <si>
    <t>за амортизованою собівартістю</t>
  </si>
  <si>
    <t>(586)</t>
  </si>
  <si>
    <t>за собівартістю </t>
  </si>
  <si>
    <t>Поточні фінансові інвестиції відображені: </t>
  </si>
  <si>
    <t xml:space="preserve">З рядка 1155 графи 4 Балансу </t>
  </si>
  <si>
    <t>учасники спільної діяльності наводять таку інформацію (585):</t>
  </si>
  <si>
    <t xml:space="preserve">перелік підприємств, що належать до сфери управління (584): </t>
  </si>
  <si>
    <t>(583)</t>
  </si>
  <si>
    <t>(582)</t>
  </si>
  <si>
    <t>Довгострокові фінансові інвестиції відображені: </t>
  </si>
  <si>
    <t>З рядка 1110 графи 4 Балансу</t>
  </si>
  <si>
    <t>(581)</t>
  </si>
  <si>
    <t xml:space="preserve">Втрати від зменшення корисності/доходи від відновлення корисності протягом року </t>
  </si>
  <si>
    <t xml:space="preserve">З рядка 580 графа 3 </t>
  </si>
  <si>
    <t>Разом:</t>
  </si>
  <si>
    <t>Інші фінансові інвестиції</t>
  </si>
  <si>
    <t>Векселі одержані</t>
  </si>
  <si>
    <t>Капітал підприємств</t>
  </si>
  <si>
    <t>Цінні папери (крім акцій)</t>
  </si>
  <si>
    <t>Акції</t>
  </si>
  <si>
    <t>поточні</t>
  </si>
  <si>
    <t>довгострокові</t>
  </si>
  <si>
    <t xml:space="preserve">V. Фінансові інвестиції </t>
  </si>
  <si>
    <r>
      <rPr>
        <vertAlign val="superscript"/>
        <sz val="8"/>
        <color indexed="8"/>
        <rFont val="Times New Roman"/>
        <family val="1"/>
        <charset val="204"/>
      </rPr>
      <t>[1]</t>
    </r>
    <r>
      <rPr>
        <sz val="8"/>
        <color indexed="8"/>
        <rFont val="Times New Roman"/>
        <family val="1"/>
        <charset val="204"/>
      </rPr>
      <t xml:space="preserve"> Визначається за п. 5 розділу ІІІ Національного положення (стандарту) бухгалтерського обліку в державному секторі 123 «Запаси»</t>
    </r>
  </si>
  <si>
    <t>______________</t>
  </si>
  <si>
    <t>(505)</t>
  </si>
  <si>
    <t>відображених за відновлювальною вартістю</t>
  </si>
  <si>
    <t>(504)</t>
  </si>
  <si>
    <t>відображених за чистою вартістю реалізації</t>
  </si>
  <si>
    <t>(503)</t>
  </si>
  <si>
    <t>переданих у переробку</t>
  </si>
  <si>
    <t>(502)</t>
  </si>
  <si>
    <t>переданих на комісію </t>
  </si>
  <si>
    <t>(501)</t>
  </si>
  <si>
    <t>оформлених в заставу </t>
  </si>
  <si>
    <t>З рядка 500 графа 6  Балансова вартість запасів:</t>
  </si>
  <si>
    <t>Незавершене виробництво запасів</t>
  </si>
  <si>
    <t>Інші нефінансові активи</t>
  </si>
  <si>
    <t>Активи для розподілу, передачі, продажу</t>
  </si>
  <si>
    <t>Державні матеріальні резерви та запаси</t>
  </si>
  <si>
    <t>Малоцінні та швидкозношувані предмети</t>
  </si>
  <si>
    <t>Готова продукція</t>
  </si>
  <si>
    <t>Інші виробничі запаси</t>
  </si>
  <si>
    <t>Сировина і матеріали</t>
  </si>
  <si>
    <t>Тара</t>
  </si>
  <si>
    <t>Запасні частини</t>
  </si>
  <si>
    <t>Пально-мастильні матеріали</t>
  </si>
  <si>
    <t>Будівельні матеріали</t>
  </si>
  <si>
    <t>Медикаменти та перев'язувальні матеріали</t>
  </si>
  <si>
    <t>Продукти харчування</t>
  </si>
  <si>
    <t>уцінка</t>
  </si>
  <si>
    <t>збільшення до чистої вартості реалізації[1]</t>
  </si>
  <si>
    <t>з них витрачено  на потреби установи</t>
  </si>
  <si>
    <t>всього</t>
  </si>
  <si>
    <t>Зміна вартості на дату балансу</t>
  </si>
  <si>
    <t>Балансова вартість на кінець року</t>
  </si>
  <si>
    <t>Вибуття</t>
  </si>
  <si>
    <t>Надходження за рік</t>
  </si>
  <si>
    <t>ІV. Виробничі запаси</t>
  </si>
  <si>
    <t>стосовно дебітора проведено державну реєстрацію припинення юридичної особи в результаті ліквідації</t>
  </si>
  <si>
    <t>заборгованість не заявлена</t>
  </si>
  <si>
    <t>заборгованість заявлена та не визнана</t>
  </si>
  <si>
    <t>заборгованість заявлена та визнана</t>
  </si>
  <si>
    <t>проти дебітора порушено справу про банкрутство:</t>
  </si>
  <si>
    <t>винесено рішення суду, виконавче провадження</t>
  </si>
  <si>
    <t>матеріали передано до суду, ведеться позовна робота</t>
  </si>
  <si>
    <t xml:space="preserve">     з неї:</t>
  </si>
  <si>
    <t>(662)</t>
  </si>
  <si>
    <t>Прострочена дебіторська заборгованість                                              ______</t>
  </si>
  <si>
    <t>(661)</t>
  </si>
  <si>
    <t xml:space="preserve">Списано у звітному році безнадійної дебіторської заборгованості </t>
  </si>
  <si>
    <t>Поточна дебіторська заборгованість</t>
  </si>
  <si>
    <t>Довгострокова дебіторська заборгованість</t>
  </si>
  <si>
    <t>від 18 до 36 місяців</t>
  </si>
  <si>
    <t>від 12 до 18 місяців</t>
  </si>
  <si>
    <t>до 12 місяців</t>
  </si>
  <si>
    <t>у т.ч. по строках погашення</t>
  </si>
  <si>
    <t>Всього на кінець року</t>
  </si>
  <si>
    <r>
      <t>VII.</t>
    </r>
    <r>
      <rPr>
        <b/>
        <sz val="12"/>
        <color indexed="8"/>
        <rFont val="Times New Roman"/>
        <family val="1"/>
        <charset val="204"/>
      </rPr>
      <t xml:space="preserve"> Дебіторська заборгованість</t>
    </r>
  </si>
  <si>
    <t>Доходи майбутніх періодів</t>
  </si>
  <si>
    <t>Поточні</t>
  </si>
  <si>
    <t>Довгострокові</t>
  </si>
  <si>
    <t>більше 12 місяців</t>
  </si>
  <si>
    <t>У т. ч. за строками</t>
  </si>
  <si>
    <t>Усього на кінець року</t>
  </si>
  <si>
    <t>Усього на початок року</t>
  </si>
  <si>
    <t>Групи зобов’язань</t>
  </si>
  <si>
    <t>VI. Зобов’язання</t>
  </si>
  <si>
    <t>Сума валової заборгованості замовникам на дату балансу</t>
  </si>
  <si>
    <t>Сума валової заборгованості замовників на дату балансу</t>
  </si>
  <si>
    <t>Сума проміжних рахунків, яка несплачена</t>
  </si>
  <si>
    <t>Вартість виконаних субпідрядних робіт</t>
  </si>
  <si>
    <t>Сума отриманих авансів за будівельними контрактами на дату балансу</t>
  </si>
  <si>
    <t>Загальна сума зазнаних витрат і визнаного дефіциту на дату балансу</t>
  </si>
  <si>
    <t>Загальна сума за незавершеними будівельними контрактами</t>
  </si>
  <si>
    <t>Дохід за будівельними контрактами за звітний рік</t>
  </si>
  <si>
    <t>Сума</t>
  </si>
  <si>
    <t>Х. Будівельні контракти</t>
  </si>
  <si>
    <t xml:space="preserve">   справи знаходяться в слідчих органах (винні особи не встановлені) </t>
  </si>
  <si>
    <t xml:space="preserve">   у тому числі:
   віднесених на винних осіб   </t>
  </si>
  <si>
    <t xml:space="preserve">Недостачі та крадіжки грошових коштів і матеріальних цінностей на кінець звітного року </t>
  </si>
  <si>
    <t>Списано за висновками слідчих органів</t>
  </si>
  <si>
    <t>Стягнуто з винних осіб</t>
  </si>
  <si>
    <t>Списано недостачі, винні особи за якими не встановлені</t>
  </si>
  <si>
    <t xml:space="preserve">Списано недостачі в межах природного убутку </t>
  </si>
  <si>
    <t xml:space="preserve">    з них:
    віднесено на винних осіб</t>
  </si>
  <si>
    <t>Встановлено недостач та крадіжок грошових коштів і матеріальних цінностей протягом звітного року – усього</t>
  </si>
  <si>
    <t>Недостачі та крадіжки грошових коштів і матеріальних цінностей на початок звітного року</t>
  </si>
  <si>
    <r>
      <t>ІХ</t>
    </r>
    <r>
      <rPr>
        <sz val="12"/>
        <color indexed="8"/>
        <rFont val="Times New Roman"/>
        <family val="1"/>
        <charset val="204"/>
      </rPr>
      <t xml:space="preserve">. </t>
    </r>
    <r>
      <rPr>
        <b/>
        <sz val="12"/>
        <color indexed="8"/>
        <rFont val="Times New Roman"/>
        <family val="1"/>
        <charset val="204"/>
      </rPr>
      <t>Нестачі і втрати грошових коштів і  матеріальних цінностей</t>
    </r>
  </si>
  <si>
    <t>(960)</t>
  </si>
  <si>
    <t>Сума витрат, визнаних у зв'язку з недоотриманням раніше визнаних доходів</t>
  </si>
  <si>
    <t>(950)</t>
  </si>
  <si>
    <t>Сума отриманих активів, робіт (послуг) у натуральній формі</t>
  </si>
  <si>
    <t xml:space="preserve">неповернення депозитів </t>
  </si>
  <si>
    <t xml:space="preserve">з них:
витрати, пов’язані з передачею активів, що передають суб’єкти державного сектору суб’єктам господарювання, фізичним особам та іншим суб’єктам державного сектору для виконання цільових заходів </t>
  </si>
  <si>
    <t xml:space="preserve">інші витрати за необмінними операціями </t>
  </si>
  <si>
    <t xml:space="preserve">втрати від зменшення корисності активів </t>
  </si>
  <si>
    <t xml:space="preserve">уцінка активів </t>
  </si>
  <si>
    <t xml:space="preserve">витрати, пов’язані з реалізацією активів </t>
  </si>
  <si>
    <t xml:space="preserve">    з них:
курсова різниця </t>
  </si>
  <si>
    <t xml:space="preserve">інші витрати за обмінними операціями </t>
  </si>
  <si>
    <t xml:space="preserve">    у тому числі:</t>
  </si>
  <si>
    <t>Витрати - всього</t>
  </si>
  <si>
    <t>списаних зобов'язань, що не підлягають погашенню</t>
  </si>
  <si>
    <t>надходження до державних цільових фондів</t>
  </si>
  <si>
    <t>гранти та дарунки</t>
  </si>
  <si>
    <t>трансферти</t>
  </si>
  <si>
    <t>неподаткові надходження</t>
  </si>
  <si>
    <t>податкові надходження</t>
  </si>
  <si>
    <t>від необмінних операцій:</t>
  </si>
  <si>
    <t>відновлення корисності активів</t>
  </si>
  <si>
    <t>дооцінка активів в межах суми попередньої уцінки</t>
  </si>
  <si>
    <t>у тому числі:
курсова різниця</t>
  </si>
  <si>
    <t>інші доходи від обмінних операцій</t>
  </si>
  <si>
    <t>дивіденди</t>
  </si>
  <si>
    <t>роялті</t>
  </si>
  <si>
    <t>відсотки</t>
  </si>
  <si>
    <t>продаж нерухомого майна</t>
  </si>
  <si>
    <t>операцій з капіталом</t>
  </si>
  <si>
    <t>продаж</t>
  </si>
  <si>
    <t>надання послуг</t>
  </si>
  <si>
    <t>бюджетні асигнування</t>
  </si>
  <si>
    <t>від обмінних операцій:</t>
  </si>
  <si>
    <t>Доходи – усього</t>
  </si>
  <si>
    <r>
      <t>VII</t>
    </r>
    <r>
      <rPr>
        <b/>
        <sz val="11"/>
        <color indexed="8"/>
        <rFont val="Times New Roman"/>
        <family val="1"/>
        <charset val="204"/>
      </rPr>
      <t>І. Доходи та витрати</t>
    </r>
  </si>
  <si>
    <t>Сільськогосподарська продукція та додаткові біологічні активи - разом</t>
  </si>
  <si>
    <t>продукція рибництва</t>
  </si>
  <si>
    <t>додаткові біологічні активи тваринництва</t>
  </si>
  <si>
    <t>інша продукція тваринництва</t>
  </si>
  <si>
    <t>яйця</t>
  </si>
  <si>
    <t>вовна</t>
  </si>
  <si>
    <t>молоко</t>
  </si>
  <si>
    <t>свиней</t>
  </si>
  <si>
    <t>з нього:
великої рогатої худоби</t>
  </si>
  <si>
    <t>приріст живої маси - усього</t>
  </si>
  <si>
    <t>у тому числі:</t>
  </si>
  <si>
    <t>Продукція та додаткові біологічні активи тваринництва
- усього</t>
  </si>
  <si>
    <t>додаткові біологічні активи рослинництва</t>
  </si>
  <si>
    <t>інша продукція рослинництва</t>
  </si>
  <si>
    <t>плоди (зерняткові, кісточкові)</t>
  </si>
  <si>
    <t>картопля</t>
  </si>
  <si>
    <t>цукрові буряки (фабричні)</t>
  </si>
  <si>
    <t>ріпак</t>
  </si>
  <si>
    <t>соняшник</t>
  </si>
  <si>
    <t>соя</t>
  </si>
  <si>
    <t>з них:
пшениця</t>
  </si>
  <si>
    <t>зернові і зернобобові</t>
  </si>
  <si>
    <t>Продукція та додаткові біологічні активи рослинництва
- усього</t>
  </si>
  <si>
    <t>Вартість первісного визнання всього</t>
  </si>
  <si>
    <t>Вартість первісного визнання  за одиницю</t>
  </si>
  <si>
    <t>Кількість</t>
  </si>
  <si>
    <t>одиниця виміру</t>
  </si>
  <si>
    <t>Обсяг виробництва сільськогосподарської продукції за звітний період</t>
  </si>
  <si>
    <t>(1196)</t>
  </si>
  <si>
    <t xml:space="preserve">вартість безоплатно переданих біологічних активів </t>
  </si>
  <si>
    <t xml:space="preserve">                                                   </t>
  </si>
  <si>
    <t>(1195)</t>
  </si>
  <si>
    <t xml:space="preserve">вартість реалізованих біологічних активів </t>
  </si>
  <si>
    <t xml:space="preserve">З рядка 1190 графа 15              </t>
  </si>
  <si>
    <t>(1194)</t>
  </si>
  <si>
    <t xml:space="preserve">вартість безоплатно отриманих біологічних активів </t>
  </si>
  <si>
    <t>(1193)</t>
  </si>
  <si>
    <t>вартість придбаних біологічних активів</t>
  </si>
  <si>
    <t>З рядка 1190 графа 13</t>
  </si>
  <si>
    <t>(1192)</t>
  </si>
  <si>
    <t>як забезпечення зобов’язань</t>
  </si>
  <si>
    <t>балансова вартість біологічних активів, переданих у заставу</t>
  </si>
  <si>
    <t>(1191)</t>
  </si>
  <si>
    <t>законодавством обмеження права власності</t>
  </si>
  <si>
    <t xml:space="preserve">балансова вартість біологічних активів, щодо яких існують передбачені </t>
  </si>
  <si>
    <t xml:space="preserve">З рядка 1190 графа 10  і графа 16               </t>
  </si>
  <si>
    <t>Інші поточні біологічні активи</t>
  </si>
  <si>
    <t>біологічні активи в стані біологічних перетворень (крім тварин на вирощуванні та відгодівлі)</t>
  </si>
  <si>
    <t>тварини на вирощуванні та відгодівлі</t>
  </si>
  <si>
    <t>Поточні біологічні активи –усього
в тому числі:</t>
  </si>
  <si>
    <t>інші довгострокові біологічні акти</t>
  </si>
  <si>
    <t>багаторічні насадження</t>
  </si>
  <si>
    <t>продуктивна худоба</t>
  </si>
  <si>
    <t>робоча худоба</t>
  </si>
  <si>
    <t>Довгострокові біологічні активи –усього
в тому числі:</t>
  </si>
  <si>
    <t>первісна вартість</t>
  </si>
  <si>
    <t>накопичена вартість</t>
  </si>
  <si>
    <t>Накопичена амортизація</t>
  </si>
  <si>
    <t>Первісна вартість</t>
  </si>
  <si>
    <t>залишок на кінець року</t>
  </si>
  <si>
    <t>вибуло за рік</t>
  </si>
  <si>
    <t>зміни вартості за рік</t>
  </si>
  <si>
    <t>надійшло за рік</t>
  </si>
  <si>
    <t>залишок на початок року</t>
  </si>
  <si>
    <t>зменшення/відновлення корисності</t>
  </si>
  <si>
    <t>нараховано амортизації за рік</t>
  </si>
  <si>
    <t>Обліковуються за справедливою вартістю</t>
  </si>
  <si>
    <t>Обліковуються за первісною вартістю</t>
  </si>
  <si>
    <t>Групи біологічних активів</t>
  </si>
  <si>
    <t>ХІ. Біологічні активи</t>
  </si>
  <si>
    <t xml:space="preserve">Разом </t>
  </si>
  <si>
    <t>092 «Передані (видані) активи відповідно до законодавства державних цільових фондів»</t>
  </si>
  <si>
    <t>091 «Передані (видані) активи відповідно до законодавства розпорядників бюджетних коштів»</t>
  </si>
  <si>
    <t>09 «Передані (видані) активи відповідно до законодавства»</t>
  </si>
  <si>
    <t>082 «Бланки документів суворої звітності державних цільових фондів»</t>
  </si>
  <si>
    <t>081 «Бланки документів суворої звітності розпорядників бюджетних коштів»</t>
  </si>
  <si>
    <t>08 «Бланки документів суворої звітності»</t>
  </si>
  <si>
    <t>074 «Невідшкодовані нестачі і втрати від псування цінностей державних цільових фондів»</t>
  </si>
  <si>
    <t>073 «Невідшкодовані нестачі і втрати від псування цінностей розпорядників бюджетних коштів»</t>
  </si>
  <si>
    <t>072 «Списана дебіторська заборгованість державних цільових фондів»</t>
  </si>
  <si>
    <t>071 «Списана дебіторська заборгованість розпорядників бюджетних коштів»</t>
  </si>
  <si>
    <t>07 «Списані активи»</t>
  </si>
  <si>
    <t>062 «Гарантії та забезпечення отримані державних цільових фондів»</t>
  </si>
  <si>
    <t>061 «Гарантії та забезпечення отримані розпорядників бюджетних коштів»</t>
  </si>
  <si>
    <t>06 «Гарантії та забезпечення отримані»</t>
  </si>
  <si>
    <t>054 «Непередбачені зобов’язання державних цільових фондів»</t>
  </si>
  <si>
    <t>053 «Непередбачені зобов’язання  розпорядників бюджетних коштів»</t>
  </si>
  <si>
    <t>052 «Гарантії та забезпечення надані державних цільових фондів»</t>
  </si>
  <si>
    <t>051 «Гарантії та забезпечення надані розпорядників бюджетних коштів»</t>
  </si>
  <si>
    <t>05 «Непередбачені зобов’язання, гарантії та забезпечення надані»</t>
  </si>
  <si>
    <t>042 «Непередбачені активи державних цільових фондів»</t>
  </si>
  <si>
    <t>041 «Непередбачені активи  розпорядників бюджетних коштів»</t>
  </si>
  <si>
    <t>04 «Непередбачені активи»</t>
  </si>
  <si>
    <t>032 «Укладені договори (угоди, контракти) державних цільових фондів»</t>
  </si>
  <si>
    <t>031 «Укладені договори (угоди, контракти) розпорядників бюджетних коштів»</t>
  </si>
  <si>
    <t>03 «Бюджетні зобов’язання»</t>
  </si>
  <si>
    <t>022 «Активи на відповідальному зберіганні державних цільових фондів»</t>
  </si>
  <si>
    <t>021 «Активи на відповідальному зберіганні розпорядників бюджетних коштів»</t>
  </si>
  <si>
    <t>02 «Активи на відповідальному зберіганні»</t>
  </si>
  <si>
    <t>014 «Орендовані нематеріальні активи державних цільових фондів»</t>
  </si>
  <si>
    <t>013 «Орендовані нематеріальні активи розпорядників бюджетних коштів»</t>
  </si>
  <si>
    <t>012 «Орендовані основні засоби державних цільових фондів»</t>
  </si>
  <si>
    <t>011 «Орендовані основні засоби розпорядників бюджетних коштів»</t>
  </si>
  <si>
    <t>01 «Орендовані основні засоби та нематеріальні активи»</t>
  </si>
  <si>
    <t>Залишок на кінець звітного року</t>
  </si>
  <si>
    <t>Надходження</t>
  </si>
  <si>
    <t>Залишок на початок звітного року</t>
  </si>
  <si>
    <t>Назва рахунку позабалансового обліку</t>
  </si>
  <si>
    <t>ХІІ. Розшифровка позабалансових рахунків</t>
  </si>
</sst>
</file>

<file path=xl/styles.xml><?xml version="1.0" encoding="utf-8"?>
<styleSheet xmlns="http://schemas.openxmlformats.org/spreadsheetml/2006/main">
  <numFmts count="1">
    <numFmt numFmtId="164" formatCode="#,##0;\-#,##0;#,&quot;-&quot;"/>
  </numFmts>
  <fonts count="29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vertAlign val="superscript"/>
      <sz val="8"/>
      <color indexed="8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7" fillId="0" borderId="0"/>
    <xf numFmtId="0" fontId="3" fillId="2" borderId="1" applyNumberFormat="0" applyFont="0" applyAlignment="0" applyProtection="0"/>
  </cellStyleXfs>
  <cellXfs count="164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5" xfId="0" applyFont="1" applyBorder="1" applyAlignment="1">
      <alignment horizontal="center" wrapText="1"/>
    </xf>
    <xf numFmtId="49" fontId="9" fillId="0" borderId="5" xfId="0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6" fillId="0" borderId="0" xfId="0" applyFont="1" applyAlignment="1"/>
    <xf numFmtId="0" fontId="8" fillId="0" borderId="0" xfId="0" applyFont="1" applyAlignment="1"/>
    <xf numFmtId="0" fontId="12" fillId="0" borderId="0" xfId="0" applyFont="1" applyAlignment="1">
      <alignment horizontal="right" vertical="center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0" fontId="13" fillId="0" borderId="5" xfId="0" applyFont="1" applyBorder="1" applyAlignment="1">
      <alignment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horizontal="right" wrapText="1"/>
    </xf>
    <xf numFmtId="164" fontId="13" fillId="0" borderId="5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16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right" vertical="center" wrapText="1"/>
    </xf>
    <xf numFmtId="0" fontId="5" fillId="0" borderId="3" xfId="0" applyFont="1" applyBorder="1"/>
    <xf numFmtId="49" fontId="5" fillId="0" borderId="0" xfId="0" applyNumberFormat="1" applyFont="1" applyAlignment="1">
      <alignment wrapText="1"/>
    </xf>
    <xf numFmtId="0" fontId="5" fillId="0" borderId="6" xfId="0" applyFont="1" applyBorder="1"/>
    <xf numFmtId="0" fontId="5" fillId="0" borderId="0" xfId="0" applyFont="1" applyAlignment="1">
      <alignment horizontal="left" wrapText="1"/>
    </xf>
    <xf numFmtId="0" fontId="5" fillId="0" borderId="6" xfId="0" applyFont="1" applyBorder="1" applyAlignment="1">
      <alignment wrapText="1"/>
    </xf>
    <xf numFmtId="49" fontId="5" fillId="0" borderId="0" xfId="0" applyNumberFormat="1" applyFont="1" applyAlignment="1">
      <alignment horizontal="right" wrapText="1"/>
    </xf>
    <xf numFmtId="0" fontId="5" fillId="0" borderId="0" xfId="0" applyFont="1" applyAlignment="1">
      <alignment vertical="top"/>
    </xf>
    <xf numFmtId="164" fontId="13" fillId="0" borderId="5" xfId="0" applyNumberFormat="1" applyFont="1" applyBorder="1" applyAlignment="1">
      <alignment horizontal="right" vertical="center" wrapText="1"/>
    </xf>
    <xf numFmtId="0" fontId="6" fillId="0" borderId="0" xfId="0" applyFont="1"/>
    <xf numFmtId="49" fontId="5" fillId="0" borderId="0" xfId="0" applyNumberFormat="1" applyFont="1" applyAlignment="1">
      <alignment horizontal="right"/>
    </xf>
    <xf numFmtId="164" fontId="19" fillId="0" borderId="5" xfId="0" applyNumberFormat="1" applyFont="1" applyBorder="1" applyAlignment="1">
      <alignment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 wrapText="1"/>
    </xf>
    <xf numFmtId="164" fontId="20" fillId="0" borderId="5" xfId="0" applyNumberFormat="1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center" wrapText="1"/>
    </xf>
    <xf numFmtId="0" fontId="22" fillId="0" borderId="0" xfId="0" applyFont="1" applyAlignment="1">
      <alignment vertical="center"/>
    </xf>
    <xf numFmtId="164" fontId="22" fillId="0" borderId="5" xfId="0" applyNumberFormat="1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5" xfId="0" applyFont="1" applyBorder="1" applyAlignment="1">
      <alignment vertical="center" wrapText="1"/>
    </xf>
    <xf numFmtId="0" fontId="23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6" xfId="0" applyBorder="1"/>
    <xf numFmtId="49" fontId="5" fillId="0" borderId="0" xfId="0" applyNumberFormat="1" applyFont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wrapText="1"/>
    </xf>
    <xf numFmtId="49" fontId="5" fillId="0" borderId="0" xfId="0" applyNumberFormat="1" applyFont="1"/>
    <xf numFmtId="0" fontId="5" fillId="0" borderId="0" xfId="0" applyFont="1" applyAlignment="1">
      <alignment vertical="center"/>
    </xf>
    <xf numFmtId="164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textRotation="90" wrapText="1"/>
    </xf>
    <xf numFmtId="0" fontId="0" fillId="0" borderId="0" xfId="0" applyFont="1"/>
    <xf numFmtId="0" fontId="6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49" fontId="9" fillId="0" borderId="5" xfId="0" applyNumberFormat="1" applyFont="1" applyBorder="1" applyAlignment="1">
      <alignment horizontal="center" wrapText="1"/>
    </xf>
    <xf numFmtId="0" fontId="9" fillId="0" borderId="5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2" fontId="10" fillId="0" borderId="3" xfId="0" applyNumberFormat="1" applyFont="1" applyBorder="1" applyAlignment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justify" vertical="top" wrapText="1"/>
    </xf>
    <xf numFmtId="49" fontId="4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horizontal="right" vertical="center" wrapText="1"/>
    </xf>
    <xf numFmtId="49" fontId="14" fillId="0" borderId="0" xfId="0" applyNumberFormat="1" applyFont="1" applyAlignment="1">
      <alignment vertical="center" wrapText="1"/>
    </xf>
    <xf numFmtId="2" fontId="5" fillId="0" borderId="6" xfId="0" applyNumberFormat="1" applyFont="1" applyBorder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14" fillId="0" borderId="0" xfId="0" applyFont="1" applyAlignment="1">
      <alignment vertical="center" wrapText="1"/>
    </xf>
    <xf numFmtId="1" fontId="5" fillId="0" borderId="6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1" fontId="0" fillId="0" borderId="0" xfId="0" applyNumberFormat="1" applyAlignment="1">
      <alignment horizontal="right" vertical="top" wrapText="1"/>
    </xf>
    <xf numFmtId="0" fontId="12" fillId="0" borderId="0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164" fontId="12" fillId="0" borderId="5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164" fontId="0" fillId="0" borderId="5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vertical="center" wrapText="1"/>
    </xf>
    <xf numFmtId="164" fontId="5" fillId="0" borderId="5" xfId="0" applyNumberFormat="1" applyFont="1" applyBorder="1"/>
    <xf numFmtId="0" fontId="5" fillId="0" borderId="0" xfId="0" applyFont="1" applyAlignment="1">
      <alignment vertical="center" wrapText="1"/>
    </xf>
    <xf numFmtId="0" fontId="5" fillId="0" borderId="6" xfId="0" applyFont="1" applyBorder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/>
    <xf numFmtId="0" fontId="13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/>
    </xf>
    <xf numFmtId="0" fontId="25" fillId="0" borderId="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3" xfId="2"/>
    <cellStyle name="Примечание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85;&#1077;%20&#1091;&#1076;&#1072;&#1083;&#1103;&#1090;&#1100;%20&#1074;&#1086;&#1089;&#1089;&#1090;&#1072;&#1085;&#1086;&#1074;&#1083;&#1077;&#1085;&#1080;&#1077;%20&#1089;&#1080;&#1089;&#1090;&#1077;&#1084;&#1099;/&#1082;&#1072;&#1079;&#1085;&#1072;/&#1059;&#1044;&#1050;/&#1047;&#1074;&#1110;&#1090;&#1080;%20&#1059;&#1044;&#1050;&#1057;&#1059;/&#1047;&#1074;&#1110;&#1090;%202017/&#1047;&#1042;&#1030;&#1058;%202017%20&#1052;&#1041;/&#1079;&#1074;&#1110;&#1090;%20&#1079;&#1072;%202017%20&#1088;&#1110;&#1082;%20&#1052;&#1041;%20&#1059;&#1058;&#1054;&#1063;&#1053;&#1045;&#1053;&#1048;&#1049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3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/>
      <sheetData sheetId="1"/>
      <sheetData sheetId="2">
        <row r="3">
          <cell r="B3" t="str">
            <v>Фінансове управління Вознесенської міської ради</v>
          </cell>
        </row>
        <row r="5">
          <cell r="B5" t="str">
            <v>м.Вознесенськ, пл.Центральна 1</v>
          </cell>
        </row>
        <row r="13">
          <cell r="B13" t="str">
            <v>02318290</v>
          </cell>
        </row>
        <row r="14">
          <cell r="B14">
            <v>4810200000</v>
          </cell>
        </row>
        <row r="15">
          <cell r="B15">
            <v>420</v>
          </cell>
          <cell r="D15" t="str">
            <v>Орган місцевого самоврядування</v>
          </cell>
        </row>
        <row r="17">
          <cell r="C17" t="str">
            <v>2017 р.</v>
          </cell>
        </row>
      </sheetData>
      <sheetData sheetId="3"/>
      <sheetData sheetId="4">
        <row r="19">
          <cell r="D19">
            <v>1407169</v>
          </cell>
        </row>
        <row r="20">
          <cell r="D2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opLeftCell="D1" zoomScaleNormal="100" workbookViewId="0">
      <selection activeCell="M48" sqref="M48"/>
    </sheetView>
  </sheetViews>
  <sheetFormatPr defaultRowHeight="15"/>
  <cols>
    <col min="1" max="1" width="40.28515625" style="2" customWidth="1"/>
    <col min="2" max="2" width="5.42578125" style="2" customWidth="1"/>
    <col min="3" max="3" width="9.140625" style="2" customWidth="1"/>
    <col min="4" max="18" width="9.28515625" style="2" bestFit="1" customWidth="1"/>
    <col min="19" max="16384" width="9.140625" style="2"/>
  </cols>
  <sheetData>
    <row r="1" spans="1:18" ht="15.75" customHeight="1">
      <c r="A1" s="1"/>
      <c r="B1" s="1"/>
      <c r="C1" s="1"/>
      <c r="D1" s="1"/>
      <c r="E1" s="1"/>
      <c r="F1" s="1"/>
      <c r="M1" s="93" t="s">
        <v>0</v>
      </c>
      <c r="N1" s="93"/>
      <c r="O1" s="93"/>
      <c r="P1" s="93"/>
      <c r="Q1" s="93"/>
      <c r="R1" s="93"/>
    </row>
    <row r="2" spans="1:18" ht="23.25" customHeight="1">
      <c r="A2" s="1"/>
      <c r="B2" s="1"/>
      <c r="C2" s="1"/>
      <c r="D2" s="1"/>
      <c r="E2" s="1"/>
      <c r="F2" s="1"/>
      <c r="M2" s="93"/>
      <c r="N2" s="93"/>
      <c r="O2" s="93"/>
      <c r="P2" s="93"/>
      <c r="Q2" s="93"/>
      <c r="R2" s="93"/>
    </row>
    <row r="3" spans="1:18" ht="15.75" hidden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8" s="3" customFormat="1" ht="9" customHeight="1">
      <c r="P4" s="94" t="s">
        <v>1</v>
      </c>
      <c r="Q4" s="95"/>
      <c r="R4" s="96"/>
    </row>
    <row r="5" spans="1:18" ht="15.75">
      <c r="A5" s="4"/>
      <c r="B5" s="4"/>
      <c r="C5" s="4"/>
      <c r="D5" s="1"/>
      <c r="E5" s="5"/>
      <c r="F5" s="1"/>
      <c r="O5" s="6" t="s">
        <v>2</v>
      </c>
      <c r="P5" s="7"/>
      <c r="Q5" s="7"/>
      <c r="R5" s="8" t="s">
        <v>3</v>
      </c>
    </row>
    <row r="6" spans="1:18" ht="26.25">
      <c r="A6" s="9" t="s">
        <v>4</v>
      </c>
      <c r="B6" s="97" t="str">
        <f>[1]ЗАПОЛНИТЬ!B3</f>
        <v>Фінансове управління Вознесенської міської ради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 t="s">
        <v>5</v>
      </c>
      <c r="O6" s="99"/>
      <c r="P6" s="100" t="str">
        <f>[1]ЗАПОЛНИТЬ!B13</f>
        <v>02318290</v>
      </c>
      <c r="Q6" s="101"/>
      <c r="R6" s="101"/>
    </row>
    <row r="7" spans="1:18">
      <c r="A7" s="5" t="s">
        <v>6</v>
      </c>
      <c r="B7" s="102" t="str">
        <f>[1]ЗАПОЛНИТЬ!B5</f>
        <v>м.Вознесенськ, пл.Центральна 1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98" t="s">
        <v>7</v>
      </c>
      <c r="O7" s="99"/>
      <c r="P7" s="101">
        <f>[1]ЗАПОЛНИТЬ!B14</f>
        <v>4810200000</v>
      </c>
      <c r="Q7" s="101"/>
      <c r="R7" s="101"/>
    </row>
    <row r="8" spans="1:18" ht="15" customHeight="1">
      <c r="A8" s="9" t="s">
        <v>8</v>
      </c>
      <c r="B8" s="109" t="str">
        <f>[1]ЗАПОЛНИТЬ!D15</f>
        <v>Орган місцевого самоврядування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98" t="s">
        <v>9</v>
      </c>
      <c r="O8" s="99"/>
      <c r="P8" s="110">
        <f>[1]ЗАПОЛНИТЬ!B15</f>
        <v>420</v>
      </c>
      <c r="Q8" s="111"/>
      <c r="R8" s="112"/>
    </row>
    <row r="9" spans="1:18">
      <c r="A9" s="5" t="s">
        <v>10</v>
      </c>
      <c r="B9" s="113" t="s">
        <v>11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98" t="s">
        <v>12</v>
      </c>
      <c r="O9" s="99"/>
      <c r="P9" s="104" t="s">
        <v>13</v>
      </c>
      <c r="Q9" s="105"/>
      <c r="R9" s="105"/>
    </row>
    <row r="10" spans="1:18">
      <c r="A10" s="5" t="s">
        <v>14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98" t="s">
        <v>15</v>
      </c>
      <c r="O10" s="99"/>
      <c r="P10" s="104" t="s">
        <v>16</v>
      </c>
      <c r="Q10" s="105"/>
      <c r="R10" s="105"/>
    </row>
    <row r="11" spans="1:18" ht="11.25" customHeight="1">
      <c r="A11" s="11" t="s">
        <v>17</v>
      </c>
      <c r="B11" s="12"/>
      <c r="C11" s="12"/>
      <c r="D11" s="4"/>
      <c r="E11" s="4"/>
      <c r="F11" s="106"/>
      <c r="G11" s="106"/>
      <c r="H11" s="106"/>
    </row>
    <row r="12" spans="1:18" ht="11.25" customHeight="1">
      <c r="A12" s="11" t="s">
        <v>18</v>
      </c>
      <c r="B12" s="12"/>
      <c r="C12" s="12"/>
      <c r="D12" s="4"/>
      <c r="E12" s="4"/>
      <c r="F12" s="4"/>
      <c r="G12" s="4"/>
      <c r="H12" s="4"/>
    </row>
    <row r="13" spans="1:18" ht="15.75">
      <c r="A13" s="107" t="s">
        <v>19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</row>
    <row r="14" spans="1:18" ht="15.75">
      <c r="A14" s="108" t="str">
        <f>CONCATENATE("за",[1]ЗАПОЛНИТЬ!$B$17," ",LEFT([1]ЗАПОЛНИТЬ!$C$17,5),"рік")</f>
        <v>за 2017 рік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</row>
    <row r="15" spans="1:18" ht="15.75">
      <c r="P15" s="13" t="s">
        <v>20</v>
      </c>
    </row>
    <row r="16" spans="1:18" ht="15.75">
      <c r="A16" s="114" t="s">
        <v>21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</row>
    <row r="17" spans="1:18" ht="34.5" customHeight="1">
      <c r="A17" s="115" t="s">
        <v>22</v>
      </c>
      <c r="B17" s="116" t="s">
        <v>23</v>
      </c>
      <c r="C17" s="115" t="s">
        <v>24</v>
      </c>
      <c r="D17" s="115"/>
      <c r="E17" s="115" t="s">
        <v>25</v>
      </c>
      <c r="F17" s="115"/>
      <c r="G17" s="115" t="s">
        <v>26</v>
      </c>
      <c r="H17" s="115"/>
      <c r="I17" s="115" t="s">
        <v>27</v>
      </c>
      <c r="J17" s="115"/>
      <c r="K17" s="116" t="s">
        <v>28</v>
      </c>
      <c r="L17" s="116" t="s">
        <v>29</v>
      </c>
      <c r="M17" s="115" t="s">
        <v>30</v>
      </c>
      <c r="N17" s="115"/>
      <c r="O17" s="115" t="s">
        <v>31</v>
      </c>
      <c r="P17" s="115"/>
      <c r="Q17" s="115" t="s">
        <v>32</v>
      </c>
      <c r="R17" s="115"/>
    </row>
    <row r="18" spans="1:18" ht="129.75" customHeight="1">
      <c r="A18" s="115"/>
      <c r="B18" s="116"/>
      <c r="C18" s="14" t="s">
        <v>33</v>
      </c>
      <c r="D18" s="14" t="s">
        <v>34</v>
      </c>
      <c r="E18" s="14" t="s">
        <v>35</v>
      </c>
      <c r="F18" s="14" t="s">
        <v>36</v>
      </c>
      <c r="G18" s="14" t="s">
        <v>33</v>
      </c>
      <c r="H18" s="14" t="s">
        <v>37</v>
      </c>
      <c r="I18" s="14" t="s">
        <v>33</v>
      </c>
      <c r="J18" s="14" t="s">
        <v>34</v>
      </c>
      <c r="K18" s="116"/>
      <c r="L18" s="116"/>
      <c r="M18" s="14" t="s">
        <v>35</v>
      </c>
      <c r="N18" s="14" t="s">
        <v>36</v>
      </c>
      <c r="O18" s="14" t="s">
        <v>33</v>
      </c>
      <c r="P18" s="14" t="s">
        <v>34</v>
      </c>
      <c r="Q18" s="15" t="s">
        <v>38</v>
      </c>
      <c r="R18" s="15" t="s">
        <v>39</v>
      </c>
    </row>
    <row r="19" spans="1:18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16">
        <v>15</v>
      </c>
      <c r="P19" s="16">
        <v>16</v>
      </c>
      <c r="Q19" s="16">
        <v>17</v>
      </c>
      <c r="R19" s="16">
        <v>18</v>
      </c>
    </row>
    <row r="20" spans="1:18">
      <c r="A20" s="17" t="s">
        <v>40</v>
      </c>
      <c r="B20" s="18" t="s">
        <v>41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f>C20+E20-G20+I20+K20+M20</f>
        <v>0</v>
      </c>
      <c r="P20" s="19">
        <f>D20+F20-H20+J20+L20+N20</f>
        <v>0</v>
      </c>
      <c r="Q20" s="19">
        <v>0</v>
      </c>
      <c r="R20" s="19">
        <v>0</v>
      </c>
    </row>
    <row r="21" spans="1:18">
      <c r="A21" s="17" t="s">
        <v>42</v>
      </c>
      <c r="B21" s="18" t="s">
        <v>43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f t="shared" ref="O21:P36" si="0">C21+E21-G21+I21+K21+M21</f>
        <v>0</v>
      </c>
      <c r="P21" s="19">
        <f t="shared" si="0"/>
        <v>0</v>
      </c>
      <c r="Q21" s="19">
        <v>0</v>
      </c>
      <c r="R21" s="19">
        <v>0</v>
      </c>
    </row>
    <row r="22" spans="1:18">
      <c r="A22" s="17" t="s">
        <v>44</v>
      </c>
      <c r="B22" s="18" t="s">
        <v>45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f t="shared" si="0"/>
        <v>0</v>
      </c>
      <c r="P22" s="19">
        <f t="shared" si="0"/>
        <v>0</v>
      </c>
      <c r="Q22" s="19">
        <v>0</v>
      </c>
      <c r="R22" s="19">
        <v>0</v>
      </c>
    </row>
    <row r="23" spans="1:18">
      <c r="A23" s="17" t="s">
        <v>46</v>
      </c>
      <c r="B23" s="18" t="s">
        <v>47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f t="shared" si="0"/>
        <v>0</v>
      </c>
      <c r="P23" s="19">
        <f t="shared" si="0"/>
        <v>0</v>
      </c>
      <c r="Q23" s="19">
        <v>0</v>
      </c>
      <c r="R23" s="19">
        <v>0</v>
      </c>
    </row>
    <row r="24" spans="1:18">
      <c r="A24" s="17" t="s">
        <v>48</v>
      </c>
      <c r="B24" s="18" t="s">
        <v>49</v>
      </c>
      <c r="C24" s="19">
        <v>78161</v>
      </c>
      <c r="D24" s="19">
        <v>67386</v>
      </c>
      <c r="E24" s="19">
        <v>0</v>
      </c>
      <c r="F24" s="19">
        <v>0</v>
      </c>
      <c r="G24" s="19">
        <v>0</v>
      </c>
      <c r="H24" s="19">
        <v>0</v>
      </c>
      <c r="I24" s="19">
        <v>29826</v>
      </c>
      <c r="J24" s="19">
        <v>0</v>
      </c>
      <c r="K24" s="19">
        <v>0</v>
      </c>
      <c r="L24" s="19">
        <v>4096</v>
      </c>
      <c r="M24" s="19">
        <v>0</v>
      </c>
      <c r="N24" s="19">
        <v>0</v>
      </c>
      <c r="O24" s="19">
        <f t="shared" si="0"/>
        <v>107987</v>
      </c>
      <c r="P24" s="19">
        <f>D24+F24-H24+J24+L24+N24</f>
        <v>71482</v>
      </c>
      <c r="Q24" s="19">
        <v>0</v>
      </c>
      <c r="R24" s="19">
        <v>0</v>
      </c>
    </row>
    <row r="25" spans="1:18">
      <c r="A25" s="17" t="s">
        <v>50</v>
      </c>
      <c r="B25" s="18" t="s">
        <v>51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f t="shared" si="0"/>
        <v>0</v>
      </c>
      <c r="P25" s="19">
        <f t="shared" si="0"/>
        <v>0</v>
      </c>
      <c r="Q25" s="19">
        <v>0</v>
      </c>
      <c r="R25" s="19">
        <v>0</v>
      </c>
    </row>
    <row r="26" spans="1:18">
      <c r="A26" s="17" t="s">
        <v>52</v>
      </c>
      <c r="B26" s="18" t="s">
        <v>53</v>
      </c>
      <c r="C26" s="19">
        <v>13717</v>
      </c>
      <c r="D26" s="19">
        <v>9869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1372</v>
      </c>
      <c r="M26" s="19">
        <v>0</v>
      </c>
      <c r="N26" s="19">
        <v>0</v>
      </c>
      <c r="O26" s="19">
        <f t="shared" si="0"/>
        <v>13717</v>
      </c>
      <c r="P26" s="19">
        <f t="shared" si="0"/>
        <v>11241</v>
      </c>
      <c r="Q26" s="19">
        <v>0</v>
      </c>
      <c r="R26" s="19">
        <v>0</v>
      </c>
    </row>
    <row r="27" spans="1:18">
      <c r="A27" s="17" t="s">
        <v>54</v>
      </c>
      <c r="B27" s="18" t="s">
        <v>55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f t="shared" si="0"/>
        <v>0</v>
      </c>
      <c r="P27" s="19">
        <f t="shared" si="0"/>
        <v>0</v>
      </c>
      <c r="Q27" s="19">
        <v>0</v>
      </c>
      <c r="R27" s="19">
        <v>0</v>
      </c>
    </row>
    <row r="28" spans="1:18">
      <c r="A28" s="17" t="s">
        <v>56</v>
      </c>
      <c r="B28" s="18" t="s">
        <v>57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f t="shared" si="0"/>
        <v>0</v>
      </c>
      <c r="P28" s="19">
        <f t="shared" si="0"/>
        <v>0</v>
      </c>
      <c r="Q28" s="19">
        <v>0</v>
      </c>
      <c r="R28" s="19">
        <v>0</v>
      </c>
    </row>
    <row r="29" spans="1:18">
      <c r="A29" s="17" t="s">
        <v>58</v>
      </c>
      <c r="B29" s="18">
        <v>100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f t="shared" si="0"/>
        <v>0</v>
      </c>
      <c r="P29" s="19">
        <f t="shared" si="0"/>
        <v>0</v>
      </c>
      <c r="Q29" s="19">
        <v>0</v>
      </c>
      <c r="R29" s="19">
        <v>0</v>
      </c>
    </row>
    <row r="30" spans="1:18">
      <c r="A30" s="17" t="s">
        <v>59</v>
      </c>
      <c r="B30" s="18">
        <v>110</v>
      </c>
      <c r="C30" s="19">
        <v>416</v>
      </c>
      <c r="D30" s="19"/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/>
      <c r="M30" s="19">
        <v>0</v>
      </c>
      <c r="N30" s="19">
        <v>0</v>
      </c>
      <c r="O30" s="19">
        <f t="shared" si="0"/>
        <v>416</v>
      </c>
      <c r="P30" s="19">
        <f t="shared" si="0"/>
        <v>0</v>
      </c>
      <c r="Q30" s="19">
        <v>0</v>
      </c>
      <c r="R30" s="19">
        <v>0</v>
      </c>
    </row>
    <row r="31" spans="1:18">
      <c r="A31" s="17" t="s">
        <v>60</v>
      </c>
      <c r="B31" s="18">
        <v>120</v>
      </c>
      <c r="C31" s="19">
        <v>23934</v>
      </c>
      <c r="D31" s="19">
        <v>11967</v>
      </c>
      <c r="E31" s="19">
        <v>0</v>
      </c>
      <c r="F31" s="19">
        <v>0</v>
      </c>
      <c r="G31" s="19">
        <v>1147</v>
      </c>
      <c r="H31" s="19">
        <v>574</v>
      </c>
      <c r="I31" s="19">
        <v>4650</v>
      </c>
      <c r="J31" s="19">
        <v>2325</v>
      </c>
      <c r="K31" s="19">
        <v>0</v>
      </c>
      <c r="L31" s="19"/>
      <c r="M31" s="19">
        <v>0</v>
      </c>
      <c r="N31" s="19">
        <v>0</v>
      </c>
      <c r="O31" s="19">
        <f t="shared" si="0"/>
        <v>27437</v>
      </c>
      <c r="P31" s="19">
        <v>13719</v>
      </c>
      <c r="Q31" s="19">
        <v>0</v>
      </c>
      <c r="R31" s="19">
        <v>0</v>
      </c>
    </row>
    <row r="32" spans="1:18">
      <c r="A32" s="17" t="s">
        <v>61</v>
      </c>
      <c r="B32" s="18">
        <v>130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f t="shared" si="0"/>
        <v>0</v>
      </c>
      <c r="P32" s="19">
        <f t="shared" si="0"/>
        <v>0</v>
      </c>
      <c r="Q32" s="19">
        <v>0</v>
      </c>
      <c r="R32" s="19">
        <v>0</v>
      </c>
    </row>
    <row r="33" spans="1:18">
      <c r="A33" s="17" t="s">
        <v>62</v>
      </c>
      <c r="B33" s="18">
        <v>140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f t="shared" si="0"/>
        <v>0</v>
      </c>
      <c r="P33" s="19">
        <f t="shared" si="0"/>
        <v>0</v>
      </c>
      <c r="Q33" s="19">
        <v>0</v>
      </c>
      <c r="R33" s="19">
        <v>0</v>
      </c>
    </row>
    <row r="34" spans="1:18" ht="30">
      <c r="A34" s="17" t="s">
        <v>63</v>
      </c>
      <c r="B34" s="18">
        <v>150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f t="shared" si="0"/>
        <v>0</v>
      </c>
      <c r="P34" s="19">
        <f t="shared" si="0"/>
        <v>0</v>
      </c>
      <c r="Q34" s="19">
        <v>0</v>
      </c>
      <c r="R34" s="19">
        <v>0</v>
      </c>
    </row>
    <row r="35" spans="1:18">
      <c r="A35" s="17" t="s">
        <v>64</v>
      </c>
      <c r="B35" s="18">
        <v>160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f t="shared" si="0"/>
        <v>0</v>
      </c>
      <c r="P35" s="19">
        <f t="shared" si="0"/>
        <v>0</v>
      </c>
      <c r="Q35" s="19">
        <v>0</v>
      </c>
      <c r="R35" s="19">
        <v>0</v>
      </c>
    </row>
    <row r="36" spans="1:18">
      <c r="A36" s="17" t="s">
        <v>65</v>
      </c>
      <c r="B36" s="18">
        <v>170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f t="shared" si="0"/>
        <v>0</v>
      </c>
      <c r="P36" s="19">
        <f t="shared" si="0"/>
        <v>0</v>
      </c>
      <c r="Q36" s="19">
        <v>0</v>
      </c>
      <c r="R36" s="19">
        <v>0</v>
      </c>
    </row>
    <row r="37" spans="1:18">
      <c r="A37" s="20" t="s">
        <v>66</v>
      </c>
      <c r="B37" s="21">
        <v>180</v>
      </c>
      <c r="C37" s="22">
        <f t="shared" ref="C37:R37" si="1">SUM(C20:C36)</f>
        <v>116228</v>
      </c>
      <c r="D37" s="22">
        <f t="shared" si="1"/>
        <v>89222</v>
      </c>
      <c r="E37" s="22">
        <f t="shared" si="1"/>
        <v>0</v>
      </c>
      <c r="F37" s="22">
        <f t="shared" si="1"/>
        <v>0</v>
      </c>
      <c r="G37" s="22">
        <f t="shared" si="1"/>
        <v>1147</v>
      </c>
      <c r="H37" s="22">
        <f t="shared" si="1"/>
        <v>574</v>
      </c>
      <c r="I37" s="22">
        <f t="shared" si="1"/>
        <v>34476</v>
      </c>
      <c r="J37" s="22">
        <f t="shared" si="1"/>
        <v>2325</v>
      </c>
      <c r="K37" s="22">
        <f t="shared" si="1"/>
        <v>0</v>
      </c>
      <c r="L37" s="22">
        <f t="shared" si="1"/>
        <v>5468</v>
      </c>
      <c r="M37" s="22">
        <f t="shared" si="1"/>
        <v>0</v>
      </c>
      <c r="N37" s="22">
        <f t="shared" si="1"/>
        <v>0</v>
      </c>
      <c r="O37" s="22">
        <f t="shared" si="1"/>
        <v>149557</v>
      </c>
      <c r="P37" s="22">
        <f t="shared" si="1"/>
        <v>96442</v>
      </c>
      <c r="Q37" s="22">
        <f t="shared" si="1"/>
        <v>0</v>
      </c>
      <c r="R37" s="22">
        <f t="shared" si="1"/>
        <v>0</v>
      </c>
    </row>
    <row r="39" spans="1:18" ht="15.75">
      <c r="A39" s="117" t="s">
        <v>67</v>
      </c>
      <c r="C39" s="122" t="s">
        <v>68</v>
      </c>
      <c r="D39" s="122"/>
      <c r="E39" s="122"/>
      <c r="F39" s="122"/>
      <c r="G39" s="122"/>
      <c r="H39" s="122"/>
      <c r="I39" s="23"/>
      <c r="J39" s="23"/>
      <c r="K39" s="23"/>
      <c r="M39" s="123"/>
      <c r="N39" s="123"/>
      <c r="O39" s="123"/>
      <c r="P39" s="123"/>
      <c r="Q39" s="123"/>
      <c r="R39" s="123"/>
    </row>
    <row r="40" spans="1:18" ht="15.75">
      <c r="A40" s="117"/>
      <c r="C40" s="124" t="s">
        <v>69</v>
      </c>
      <c r="D40" s="124"/>
      <c r="E40" s="124"/>
      <c r="F40" s="124"/>
      <c r="G40" s="124"/>
      <c r="H40" s="124"/>
      <c r="O40" s="24" t="s">
        <v>70</v>
      </c>
      <c r="P40" s="125"/>
      <c r="Q40" s="125"/>
      <c r="R40" s="23"/>
    </row>
    <row r="41" spans="1:18" ht="15.75">
      <c r="A41" s="117"/>
      <c r="C41" s="124" t="s">
        <v>71</v>
      </c>
      <c r="D41" s="124"/>
      <c r="E41" s="124"/>
      <c r="F41" s="124"/>
      <c r="G41" s="124"/>
      <c r="H41" s="124"/>
      <c r="O41" s="24" t="s">
        <v>72</v>
      </c>
      <c r="P41" s="126"/>
      <c r="Q41" s="126"/>
      <c r="R41" s="23"/>
    </row>
    <row r="42" spans="1:18" ht="15.75">
      <c r="A42" s="117"/>
      <c r="C42" s="124" t="s">
        <v>73</v>
      </c>
      <c r="D42" s="124"/>
      <c r="E42" s="124"/>
      <c r="F42" s="124"/>
      <c r="G42" s="124"/>
      <c r="H42" s="124"/>
      <c r="O42" s="24" t="s">
        <v>74</v>
      </c>
      <c r="P42" s="126"/>
      <c r="Q42" s="126"/>
      <c r="R42" s="23"/>
    </row>
    <row r="43" spans="1:18" ht="15.75">
      <c r="A43" s="117"/>
      <c r="C43" s="124" t="s">
        <v>75</v>
      </c>
      <c r="D43" s="124"/>
      <c r="E43" s="124"/>
      <c r="F43" s="124"/>
      <c r="G43" s="124"/>
      <c r="H43" s="124"/>
      <c r="O43" s="24" t="s">
        <v>76</v>
      </c>
      <c r="P43" s="127">
        <v>1147</v>
      </c>
      <c r="Q43" s="127"/>
      <c r="R43" s="23"/>
    </row>
    <row r="44" spans="1:18" ht="15.75">
      <c r="A44" s="117"/>
      <c r="F44" s="123"/>
      <c r="G44" s="123"/>
      <c r="H44" s="123"/>
      <c r="I44" s="123"/>
      <c r="J44" s="123"/>
      <c r="K44" s="123"/>
      <c r="O44" s="25"/>
      <c r="P44" s="128"/>
      <c r="Q44" s="128"/>
      <c r="R44" s="26"/>
    </row>
    <row r="45" spans="1:18" ht="15.75">
      <c r="A45" s="117" t="s">
        <v>77</v>
      </c>
      <c r="C45" s="118" t="s">
        <v>78</v>
      </c>
      <c r="D45" s="118"/>
      <c r="E45" s="118"/>
      <c r="F45" s="118"/>
      <c r="G45" s="118"/>
      <c r="H45" s="118"/>
      <c r="I45" s="23"/>
      <c r="J45" s="23"/>
      <c r="K45" s="23"/>
      <c r="O45" s="25"/>
      <c r="P45" s="119"/>
      <c r="Q45" s="119"/>
      <c r="R45" s="23"/>
    </row>
    <row r="46" spans="1:18" ht="15.75">
      <c r="A46" s="117"/>
      <c r="C46" s="120" t="s">
        <v>79</v>
      </c>
      <c r="D46" s="120"/>
      <c r="E46" s="120"/>
      <c r="F46" s="120"/>
      <c r="G46" s="120"/>
      <c r="H46" s="120"/>
      <c r="O46" s="24" t="s">
        <v>80</v>
      </c>
      <c r="P46" s="121">
        <v>34476</v>
      </c>
      <c r="Q46" s="121"/>
      <c r="R46" s="23"/>
    </row>
    <row r="47" spans="1:18" ht="15.75">
      <c r="A47" s="117"/>
      <c r="C47" s="120" t="s">
        <v>81</v>
      </c>
      <c r="D47" s="120"/>
      <c r="E47" s="120"/>
      <c r="F47" s="120"/>
      <c r="G47" s="120"/>
      <c r="H47" s="120"/>
      <c r="O47" s="24" t="s">
        <v>82</v>
      </c>
      <c r="P47" s="126"/>
      <c r="Q47" s="126"/>
      <c r="R47" s="23"/>
    </row>
    <row r="48" spans="1:18" ht="15.75">
      <c r="A48" s="117"/>
      <c r="C48" s="120" t="s">
        <v>83</v>
      </c>
      <c r="D48" s="120"/>
      <c r="E48" s="120"/>
      <c r="F48" s="120"/>
      <c r="G48" s="120"/>
      <c r="H48" s="120"/>
      <c r="O48" s="24" t="s">
        <v>84</v>
      </c>
      <c r="P48" s="126"/>
      <c r="Q48" s="126"/>
      <c r="R48" s="23"/>
    </row>
    <row r="49" spans="1:18" ht="15.75">
      <c r="A49" s="117"/>
      <c r="C49" s="120" t="s">
        <v>85</v>
      </c>
      <c r="D49" s="120"/>
      <c r="E49" s="120"/>
      <c r="F49" s="120"/>
      <c r="G49" s="120"/>
      <c r="H49" s="120"/>
      <c r="O49" s="24" t="s">
        <v>86</v>
      </c>
      <c r="P49" s="126"/>
      <c r="Q49" s="126"/>
      <c r="R49" s="23"/>
    </row>
    <row r="50" spans="1:18">
      <c r="O50" s="25"/>
    </row>
    <row r="51" spans="1:18" ht="30.75" customHeight="1">
      <c r="A51" s="27" t="s">
        <v>87</v>
      </c>
      <c r="C51" s="123" t="s">
        <v>88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28" t="s">
        <v>89</v>
      </c>
      <c r="P51" s="125"/>
      <c r="Q51" s="125"/>
    </row>
    <row r="52" spans="1:18" ht="15.75">
      <c r="A52" s="23" t="s">
        <v>90</v>
      </c>
      <c r="C52" s="123" t="s">
        <v>91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24" t="s">
        <v>92</v>
      </c>
      <c r="P52" s="126"/>
      <c r="Q52" s="126"/>
    </row>
    <row r="53" spans="1:18" ht="15.75">
      <c r="A53" s="23" t="s">
        <v>90</v>
      </c>
      <c r="C53" s="123" t="s">
        <v>93</v>
      </c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24" t="s">
        <v>94</v>
      </c>
      <c r="P53" s="121">
        <v>37228</v>
      </c>
      <c r="Q53" s="121"/>
    </row>
    <row r="54" spans="1:18" ht="15.75" customHeight="1">
      <c r="A54" s="23" t="s">
        <v>90</v>
      </c>
      <c r="C54" s="123" t="s">
        <v>95</v>
      </c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24" t="s">
        <v>96</v>
      </c>
      <c r="P54" s="126"/>
      <c r="Q54" s="126"/>
    </row>
    <row r="55" spans="1:18" ht="15.75" customHeight="1">
      <c r="A55" s="23"/>
      <c r="C55" s="123" t="s">
        <v>97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24" t="s">
        <v>98</v>
      </c>
      <c r="P55" s="126"/>
      <c r="Q55" s="126"/>
    </row>
    <row r="56" spans="1:18" ht="15.75">
      <c r="A56" s="27" t="s">
        <v>99</v>
      </c>
      <c r="C56" s="123" t="s">
        <v>100</v>
      </c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24" t="s">
        <v>101</v>
      </c>
      <c r="P56" s="126"/>
      <c r="Q56" s="126"/>
    </row>
    <row r="58" spans="1:18" ht="15" customHeight="1">
      <c r="A58" s="130" t="s">
        <v>102</v>
      </c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</row>
    <row r="59" spans="1:18" ht="47.25" customHeight="1">
      <c r="A59" s="115" t="s">
        <v>103</v>
      </c>
      <c r="B59" s="116" t="s">
        <v>23</v>
      </c>
      <c r="C59" s="115" t="s">
        <v>24</v>
      </c>
      <c r="D59" s="115"/>
      <c r="E59" s="115" t="s">
        <v>104</v>
      </c>
      <c r="F59" s="115"/>
      <c r="G59" s="115" t="s">
        <v>26</v>
      </c>
      <c r="H59" s="115"/>
      <c r="I59" s="115" t="s">
        <v>27</v>
      </c>
      <c r="J59" s="115"/>
      <c r="K59" s="116" t="s">
        <v>105</v>
      </c>
      <c r="L59" s="116" t="s">
        <v>106</v>
      </c>
      <c r="M59" s="115" t="s">
        <v>30</v>
      </c>
      <c r="N59" s="115"/>
      <c r="O59" s="115" t="s">
        <v>31</v>
      </c>
      <c r="P59" s="115"/>
      <c r="Q59" s="115" t="s">
        <v>107</v>
      </c>
      <c r="R59" s="115"/>
    </row>
    <row r="60" spans="1:18" ht="111">
      <c r="A60" s="115"/>
      <c r="B60" s="116"/>
      <c r="C60" s="14" t="s">
        <v>33</v>
      </c>
      <c r="D60" s="14" t="s">
        <v>37</v>
      </c>
      <c r="E60" s="14" t="s">
        <v>108</v>
      </c>
      <c r="F60" s="14" t="s">
        <v>109</v>
      </c>
      <c r="G60" s="14" t="s">
        <v>33</v>
      </c>
      <c r="H60" s="14" t="s">
        <v>37</v>
      </c>
      <c r="I60" s="14" t="s">
        <v>33</v>
      </c>
      <c r="J60" s="14" t="s">
        <v>37</v>
      </c>
      <c r="K60" s="116"/>
      <c r="L60" s="116"/>
      <c r="M60" s="14" t="s">
        <v>35</v>
      </c>
      <c r="N60" s="14" t="s">
        <v>109</v>
      </c>
      <c r="O60" s="14" t="s">
        <v>33</v>
      </c>
      <c r="P60" s="14" t="s">
        <v>109</v>
      </c>
      <c r="Q60" s="15" t="s">
        <v>38</v>
      </c>
      <c r="R60" s="15" t="s">
        <v>39</v>
      </c>
    </row>
    <row r="61" spans="1:18">
      <c r="A61" s="16">
        <v>1</v>
      </c>
      <c r="B61" s="16">
        <v>2</v>
      </c>
      <c r="C61" s="16">
        <v>3</v>
      </c>
      <c r="D61" s="16">
        <v>4</v>
      </c>
      <c r="E61" s="16">
        <v>5</v>
      </c>
      <c r="F61" s="16">
        <v>6</v>
      </c>
      <c r="G61" s="16">
        <v>7</v>
      </c>
      <c r="H61" s="16">
        <v>8</v>
      </c>
      <c r="I61" s="16">
        <v>9</v>
      </c>
      <c r="J61" s="16">
        <v>10</v>
      </c>
      <c r="K61" s="16">
        <v>11</v>
      </c>
      <c r="L61" s="16">
        <v>12</v>
      </c>
      <c r="M61" s="16">
        <v>13</v>
      </c>
      <c r="N61" s="16">
        <v>14</v>
      </c>
      <c r="O61" s="16">
        <v>15</v>
      </c>
      <c r="P61" s="16">
        <v>16</v>
      </c>
      <c r="Q61" s="16">
        <v>17</v>
      </c>
      <c r="R61" s="16">
        <v>18</v>
      </c>
    </row>
    <row r="62" spans="1:18">
      <c r="A62" s="17" t="s">
        <v>110</v>
      </c>
      <c r="B62" s="17">
        <v>200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f t="shared" ref="O62:P67" si="2">C62+E62-G62+I62+K62+M62</f>
        <v>0</v>
      </c>
      <c r="P62" s="19">
        <f t="shared" si="2"/>
        <v>0</v>
      </c>
      <c r="Q62" s="19">
        <v>0</v>
      </c>
      <c r="R62" s="19">
        <v>0</v>
      </c>
    </row>
    <row r="63" spans="1:18" ht="16.5" customHeight="1">
      <c r="A63" s="17" t="s">
        <v>111</v>
      </c>
      <c r="B63" s="17">
        <v>210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f t="shared" si="2"/>
        <v>0</v>
      </c>
      <c r="P63" s="19">
        <f t="shared" si="2"/>
        <v>0</v>
      </c>
      <c r="Q63" s="19">
        <v>0</v>
      </c>
      <c r="R63" s="19">
        <v>0</v>
      </c>
    </row>
    <row r="64" spans="1:18">
      <c r="A64" s="17" t="s">
        <v>112</v>
      </c>
      <c r="B64" s="17">
        <v>220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f t="shared" si="2"/>
        <v>0</v>
      </c>
      <c r="P64" s="19">
        <f t="shared" si="2"/>
        <v>0</v>
      </c>
      <c r="Q64" s="19">
        <v>0</v>
      </c>
      <c r="R64" s="19">
        <v>0</v>
      </c>
    </row>
    <row r="65" spans="1:18">
      <c r="A65" s="17" t="s">
        <v>113</v>
      </c>
      <c r="B65" s="17">
        <v>230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f t="shared" si="2"/>
        <v>0</v>
      </c>
      <c r="P65" s="19">
        <f t="shared" si="2"/>
        <v>0</v>
      </c>
      <c r="Q65" s="19">
        <v>0</v>
      </c>
      <c r="R65" s="19">
        <v>0</v>
      </c>
    </row>
    <row r="66" spans="1:18">
      <c r="A66" s="17" t="s">
        <v>114</v>
      </c>
      <c r="B66" s="17">
        <v>240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f t="shared" si="2"/>
        <v>0</v>
      </c>
      <c r="P66" s="19">
        <f t="shared" si="2"/>
        <v>0</v>
      </c>
      <c r="Q66" s="19">
        <v>0</v>
      </c>
      <c r="R66" s="19">
        <v>0</v>
      </c>
    </row>
    <row r="67" spans="1:18">
      <c r="A67" s="17" t="s">
        <v>115</v>
      </c>
      <c r="B67" s="17">
        <v>250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f t="shared" si="2"/>
        <v>0</v>
      </c>
      <c r="P67" s="19">
        <f t="shared" si="2"/>
        <v>0</v>
      </c>
      <c r="Q67" s="19">
        <v>0</v>
      </c>
      <c r="R67" s="19">
        <v>0</v>
      </c>
    </row>
    <row r="68" spans="1:18">
      <c r="A68" s="20" t="s">
        <v>66</v>
      </c>
      <c r="B68" s="20">
        <v>260</v>
      </c>
      <c r="C68" s="29">
        <f>SUM(C62:C67)</f>
        <v>0</v>
      </c>
      <c r="D68" s="29">
        <f t="shared" ref="D68:P68" si="3">SUM(D62:D67)</f>
        <v>0</v>
      </c>
      <c r="E68" s="29">
        <f t="shared" si="3"/>
        <v>0</v>
      </c>
      <c r="F68" s="29">
        <f t="shared" si="3"/>
        <v>0</v>
      </c>
      <c r="G68" s="29">
        <f t="shared" si="3"/>
        <v>0</v>
      </c>
      <c r="H68" s="29">
        <f t="shared" si="3"/>
        <v>0</v>
      </c>
      <c r="I68" s="29">
        <f t="shared" si="3"/>
        <v>0</v>
      </c>
      <c r="J68" s="29">
        <f t="shared" si="3"/>
        <v>0</v>
      </c>
      <c r="K68" s="29">
        <f t="shared" si="3"/>
        <v>0</v>
      </c>
      <c r="L68" s="29">
        <f t="shared" si="3"/>
        <v>0</v>
      </c>
      <c r="M68" s="29">
        <f t="shared" si="3"/>
        <v>0</v>
      </c>
      <c r="N68" s="29">
        <f t="shared" si="3"/>
        <v>0</v>
      </c>
      <c r="O68" s="29">
        <f t="shared" si="3"/>
        <v>0</v>
      </c>
      <c r="P68" s="29">
        <f t="shared" si="3"/>
        <v>0</v>
      </c>
      <c r="Q68" s="29">
        <f>SUM(Q62:Q67)</f>
        <v>0</v>
      </c>
      <c r="R68" s="29">
        <f>SUM(R62:R67)</f>
        <v>0</v>
      </c>
    </row>
    <row r="69" spans="1:18" ht="15.75">
      <c r="A69" s="30"/>
      <c r="B69" s="30"/>
      <c r="C69" s="30"/>
      <c r="D69" s="30"/>
      <c r="E69" s="30"/>
      <c r="F69" s="30"/>
      <c r="G69" s="30"/>
      <c r="H69" s="30"/>
      <c r="I69" s="129"/>
      <c r="J69" s="129"/>
      <c r="K69" s="30"/>
      <c r="L69" s="30"/>
      <c r="M69" s="30"/>
      <c r="N69" s="30"/>
      <c r="O69" s="30"/>
      <c r="P69" s="30"/>
      <c r="Q69" s="30"/>
      <c r="R69" s="31"/>
    </row>
    <row r="70" spans="1:18" ht="15.75" customHeight="1">
      <c r="A70" s="32" t="s">
        <v>116</v>
      </c>
      <c r="C70" s="122" t="s">
        <v>117</v>
      </c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28" t="s">
        <v>118</v>
      </c>
      <c r="P70" s="125"/>
      <c r="Q70" s="125"/>
    </row>
    <row r="71" spans="1:18" ht="15.75" customHeight="1">
      <c r="A71" s="33"/>
      <c r="C71" s="122" t="s">
        <v>119</v>
      </c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28" t="s">
        <v>120</v>
      </c>
      <c r="P71" s="126"/>
      <c r="Q71" s="126"/>
    </row>
    <row r="72" spans="1:18" ht="15.75" customHeight="1">
      <c r="A72" s="32" t="s">
        <v>90</v>
      </c>
      <c r="C72" s="122" t="s">
        <v>121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28" t="s">
        <v>122</v>
      </c>
      <c r="P72" s="125"/>
      <c r="Q72" s="125"/>
    </row>
    <row r="73" spans="1:18" ht="15.75" customHeight="1">
      <c r="A73" s="32" t="s">
        <v>90</v>
      </c>
      <c r="C73" s="122" t="s">
        <v>123</v>
      </c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28" t="s">
        <v>124</v>
      </c>
      <c r="P73" s="126"/>
      <c r="Q73" s="126"/>
    </row>
    <row r="74" spans="1:18" ht="15.75" customHeight="1">
      <c r="A74" s="32" t="s">
        <v>125</v>
      </c>
      <c r="C74" s="122" t="s">
        <v>126</v>
      </c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28" t="s">
        <v>127</v>
      </c>
      <c r="P74" s="126"/>
      <c r="Q74" s="126"/>
    </row>
    <row r="75" spans="1:18" ht="15.75" customHeight="1">
      <c r="A75" s="34"/>
      <c r="C75" s="122" t="s">
        <v>128</v>
      </c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28" t="s">
        <v>129</v>
      </c>
      <c r="P75" s="126"/>
      <c r="Q75" s="126"/>
    </row>
    <row r="76" spans="1:18" ht="15.75">
      <c r="A76" s="122"/>
      <c r="B76" s="122"/>
      <c r="C76" s="35"/>
    </row>
    <row r="77" spans="1:18" ht="15.75">
      <c r="A77" s="130" t="s">
        <v>130</v>
      </c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</row>
    <row r="78" spans="1:18" ht="47.25" customHeight="1">
      <c r="A78" s="131" t="s">
        <v>131</v>
      </c>
      <c r="B78" s="131"/>
      <c r="C78" s="131"/>
      <c r="D78" s="36" t="s">
        <v>23</v>
      </c>
      <c r="E78" s="131" t="s">
        <v>132</v>
      </c>
      <c r="F78" s="131"/>
      <c r="G78" s="131"/>
      <c r="H78" s="131"/>
      <c r="I78" s="131"/>
      <c r="J78" s="131" t="s">
        <v>133</v>
      </c>
      <c r="K78" s="131"/>
      <c r="L78" s="131"/>
      <c r="M78" s="131"/>
      <c r="N78" s="131"/>
      <c r="O78" s="131" t="s">
        <v>134</v>
      </c>
      <c r="P78" s="131"/>
      <c r="Q78" s="131"/>
      <c r="R78" s="131"/>
    </row>
    <row r="79" spans="1:18" ht="15.75">
      <c r="A79" s="134">
        <v>1</v>
      </c>
      <c r="B79" s="134"/>
      <c r="C79" s="134"/>
      <c r="D79" s="37" t="s">
        <v>135</v>
      </c>
      <c r="E79" s="134">
        <v>3</v>
      </c>
      <c r="F79" s="134"/>
      <c r="G79" s="134"/>
      <c r="H79" s="134"/>
      <c r="I79" s="134"/>
      <c r="J79" s="134">
        <v>4</v>
      </c>
      <c r="K79" s="134"/>
      <c r="L79" s="134"/>
      <c r="M79" s="134"/>
      <c r="N79" s="134"/>
      <c r="O79" s="134" t="s">
        <v>136</v>
      </c>
      <c r="P79" s="134"/>
      <c r="Q79" s="134"/>
      <c r="R79" s="134"/>
    </row>
    <row r="80" spans="1:18" ht="15.75">
      <c r="A80" s="132" t="s">
        <v>137</v>
      </c>
      <c r="B80" s="132"/>
      <c r="C80" s="132"/>
      <c r="D80" s="36">
        <v>300</v>
      </c>
      <c r="E80" s="133">
        <v>0</v>
      </c>
      <c r="F80" s="133"/>
      <c r="G80" s="133"/>
      <c r="H80" s="133"/>
      <c r="I80" s="133"/>
      <c r="J80" s="133" t="s">
        <v>138</v>
      </c>
      <c r="K80" s="133"/>
      <c r="L80" s="133"/>
      <c r="M80" s="133"/>
      <c r="N80" s="133"/>
      <c r="O80" s="133" t="s">
        <v>138</v>
      </c>
      <c r="P80" s="133"/>
      <c r="Q80" s="133"/>
      <c r="R80" s="133"/>
    </row>
    <row r="81" spans="1:18" ht="15.75">
      <c r="A81" s="132" t="s">
        <v>139</v>
      </c>
      <c r="B81" s="132"/>
      <c r="C81" s="132"/>
      <c r="D81" s="36">
        <v>310</v>
      </c>
      <c r="E81" s="133">
        <v>0</v>
      </c>
      <c r="F81" s="133"/>
      <c r="G81" s="133"/>
      <c r="H81" s="133"/>
      <c r="I81" s="133"/>
      <c r="J81" s="133">
        <v>0</v>
      </c>
      <c r="K81" s="133"/>
      <c r="L81" s="133"/>
      <c r="M81" s="133"/>
      <c r="N81" s="133"/>
      <c r="O81" s="133">
        <v>0</v>
      </c>
      <c r="P81" s="133"/>
      <c r="Q81" s="133"/>
      <c r="R81" s="133"/>
    </row>
    <row r="82" spans="1:18" ht="15.75">
      <c r="A82" s="132" t="s">
        <v>140</v>
      </c>
      <c r="B82" s="132"/>
      <c r="C82" s="132"/>
      <c r="D82" s="36">
        <v>320</v>
      </c>
      <c r="E82" s="133">
        <v>0</v>
      </c>
      <c r="F82" s="133"/>
      <c r="G82" s="133"/>
      <c r="H82" s="133"/>
      <c r="I82" s="133"/>
      <c r="J82" s="133" t="s">
        <v>138</v>
      </c>
      <c r="K82" s="133"/>
      <c r="L82" s="133"/>
      <c r="M82" s="133"/>
      <c r="N82" s="133"/>
      <c r="O82" s="133" t="s">
        <v>138</v>
      </c>
      <c r="P82" s="133"/>
      <c r="Q82" s="133"/>
      <c r="R82" s="133"/>
    </row>
    <row r="83" spans="1:18" ht="15.75">
      <c r="A83" s="132" t="s">
        <v>141</v>
      </c>
      <c r="B83" s="132"/>
      <c r="C83" s="132"/>
      <c r="D83" s="36">
        <v>330</v>
      </c>
      <c r="E83" s="139">
        <v>0</v>
      </c>
      <c r="F83" s="139"/>
      <c r="G83" s="139"/>
      <c r="H83" s="139"/>
      <c r="I83" s="139"/>
      <c r="J83" s="133">
        <v>0</v>
      </c>
      <c r="K83" s="133"/>
      <c r="L83" s="133"/>
      <c r="M83" s="133"/>
      <c r="N83" s="133"/>
      <c r="O83" s="139">
        <v>0</v>
      </c>
      <c r="P83" s="139"/>
      <c r="Q83" s="139"/>
      <c r="R83" s="139"/>
    </row>
    <row r="84" spans="1:18" ht="15.75">
      <c r="A84" s="132" t="s">
        <v>142</v>
      </c>
      <c r="B84" s="132"/>
      <c r="C84" s="132"/>
      <c r="D84" s="36">
        <v>340</v>
      </c>
      <c r="E84" s="139">
        <v>0</v>
      </c>
      <c r="F84" s="139"/>
      <c r="G84" s="139"/>
      <c r="H84" s="139"/>
      <c r="I84" s="139"/>
      <c r="J84" s="133">
        <v>0</v>
      </c>
      <c r="K84" s="133"/>
      <c r="L84" s="133"/>
      <c r="M84" s="133"/>
      <c r="N84" s="133"/>
      <c r="O84" s="139">
        <v>0</v>
      </c>
      <c r="P84" s="139"/>
      <c r="Q84" s="139"/>
      <c r="R84" s="139"/>
    </row>
    <row r="85" spans="1:18" ht="15.75">
      <c r="A85" s="135" t="s">
        <v>143</v>
      </c>
      <c r="B85" s="135"/>
      <c r="C85" s="135"/>
      <c r="D85" s="37">
        <v>350</v>
      </c>
      <c r="E85" s="136">
        <f>SUM(E80:I84)</f>
        <v>0</v>
      </c>
      <c r="F85" s="136"/>
      <c r="G85" s="136"/>
      <c r="H85" s="136"/>
      <c r="I85" s="136"/>
      <c r="J85" s="136">
        <f>SUM(J80:N84)</f>
        <v>0</v>
      </c>
      <c r="K85" s="136"/>
      <c r="L85" s="136"/>
      <c r="M85" s="136"/>
      <c r="N85" s="136"/>
      <c r="O85" s="136">
        <f>SUM(O80:R84)</f>
        <v>0</v>
      </c>
      <c r="P85" s="136"/>
      <c r="Q85" s="136"/>
      <c r="R85" s="136"/>
    </row>
    <row r="87" spans="1:18" ht="15.75">
      <c r="A87" s="2" t="s">
        <v>144</v>
      </c>
      <c r="B87" s="137" t="s">
        <v>145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40"/>
      <c r="O87" s="41" t="s">
        <v>146</v>
      </c>
      <c r="P87" s="138"/>
      <c r="Q87" s="138"/>
      <c r="R87" s="138"/>
    </row>
  </sheetData>
  <mergeCells count="129">
    <mergeCell ref="A85:C85"/>
    <mergeCell ref="E85:I85"/>
    <mergeCell ref="J85:N85"/>
    <mergeCell ref="O85:R85"/>
    <mergeCell ref="B87:M87"/>
    <mergeCell ref="P87:R87"/>
    <mergeCell ref="A83:C83"/>
    <mergeCell ref="E83:I83"/>
    <mergeCell ref="J83:N83"/>
    <mergeCell ref="O83:R83"/>
    <mergeCell ref="A84:C84"/>
    <mergeCell ref="E84:I84"/>
    <mergeCell ref="J84:N84"/>
    <mergeCell ref="O84:R84"/>
    <mergeCell ref="A81:C81"/>
    <mergeCell ref="E81:I81"/>
    <mergeCell ref="J81:N81"/>
    <mergeCell ref="O81:R81"/>
    <mergeCell ref="A82:C82"/>
    <mergeCell ref="E82:I82"/>
    <mergeCell ref="J82:N82"/>
    <mergeCell ref="O82:R82"/>
    <mergeCell ref="A79:C79"/>
    <mergeCell ref="E79:I79"/>
    <mergeCell ref="J79:N79"/>
    <mergeCell ref="O79:R79"/>
    <mergeCell ref="A80:C80"/>
    <mergeCell ref="E80:I80"/>
    <mergeCell ref="J80:N80"/>
    <mergeCell ref="O80:R80"/>
    <mergeCell ref="C75:N75"/>
    <mergeCell ref="P75:Q75"/>
    <mergeCell ref="A76:B76"/>
    <mergeCell ref="A77:R77"/>
    <mergeCell ref="A78:C78"/>
    <mergeCell ref="E78:I78"/>
    <mergeCell ref="J78:N78"/>
    <mergeCell ref="O78:R78"/>
    <mergeCell ref="C72:N72"/>
    <mergeCell ref="P72:Q72"/>
    <mergeCell ref="C73:N73"/>
    <mergeCell ref="P73:Q73"/>
    <mergeCell ref="C74:N74"/>
    <mergeCell ref="P74:Q74"/>
    <mergeCell ref="O59:P59"/>
    <mergeCell ref="Q59:R59"/>
    <mergeCell ref="I69:J69"/>
    <mergeCell ref="C70:N70"/>
    <mergeCell ref="P70:Q70"/>
    <mergeCell ref="C71:N71"/>
    <mergeCell ref="P71:Q71"/>
    <mergeCell ref="A58:R58"/>
    <mergeCell ref="A59:A60"/>
    <mergeCell ref="B59:B60"/>
    <mergeCell ref="C59:D59"/>
    <mergeCell ref="E59:F59"/>
    <mergeCell ref="G59:H59"/>
    <mergeCell ref="I59:J59"/>
    <mergeCell ref="K59:K60"/>
    <mergeCell ref="L59:L60"/>
    <mergeCell ref="M59:N59"/>
    <mergeCell ref="F44:K44"/>
    <mergeCell ref="P44:Q44"/>
    <mergeCell ref="C54:N54"/>
    <mergeCell ref="P54:Q54"/>
    <mergeCell ref="C55:N55"/>
    <mergeCell ref="P55:Q55"/>
    <mergeCell ref="C56:N56"/>
    <mergeCell ref="P56:Q56"/>
    <mergeCell ref="C51:N51"/>
    <mergeCell ref="P51:Q51"/>
    <mergeCell ref="C52:N52"/>
    <mergeCell ref="P52:Q52"/>
    <mergeCell ref="C53:N53"/>
    <mergeCell ref="P53:Q53"/>
    <mergeCell ref="A45:A49"/>
    <mergeCell ref="C45:H45"/>
    <mergeCell ref="P45:Q45"/>
    <mergeCell ref="C46:H46"/>
    <mergeCell ref="P46:Q46"/>
    <mergeCell ref="O17:P17"/>
    <mergeCell ref="Q17:R17"/>
    <mergeCell ref="A39:A44"/>
    <mergeCell ref="C39:H39"/>
    <mergeCell ref="M39:R39"/>
    <mergeCell ref="C40:H40"/>
    <mergeCell ref="P40:Q40"/>
    <mergeCell ref="C41:H41"/>
    <mergeCell ref="P41:Q41"/>
    <mergeCell ref="C42:H42"/>
    <mergeCell ref="C47:H47"/>
    <mergeCell ref="P47:Q47"/>
    <mergeCell ref="C48:H48"/>
    <mergeCell ref="P48:Q48"/>
    <mergeCell ref="C49:H49"/>
    <mergeCell ref="P49:Q49"/>
    <mergeCell ref="P42:Q42"/>
    <mergeCell ref="C43:H43"/>
    <mergeCell ref="P43:Q43"/>
    <mergeCell ref="A16:R16"/>
    <mergeCell ref="A17:A18"/>
    <mergeCell ref="B17:B18"/>
    <mergeCell ref="C17:D17"/>
    <mergeCell ref="E17:F17"/>
    <mergeCell ref="G17:H17"/>
    <mergeCell ref="I17:J17"/>
    <mergeCell ref="K17:K18"/>
    <mergeCell ref="L17:L18"/>
    <mergeCell ref="M17:N17"/>
    <mergeCell ref="F11:H11"/>
    <mergeCell ref="A13:R13"/>
    <mergeCell ref="A14:R14"/>
    <mergeCell ref="B8:M8"/>
    <mergeCell ref="N8:O8"/>
    <mergeCell ref="P8:R8"/>
    <mergeCell ref="B9:M9"/>
    <mergeCell ref="N9:O9"/>
    <mergeCell ref="P9:R9"/>
    <mergeCell ref="M1:R2"/>
    <mergeCell ref="P4:R4"/>
    <mergeCell ref="B6:M6"/>
    <mergeCell ref="N6:O6"/>
    <mergeCell ref="P6:R6"/>
    <mergeCell ref="B7:M7"/>
    <mergeCell ref="N7:O7"/>
    <mergeCell ref="P7:R7"/>
    <mergeCell ref="B10:M10"/>
    <mergeCell ref="N10:O10"/>
    <mergeCell ref="P10:R10"/>
  </mergeCells>
  <pageMargins left="0.15748031496062992" right="0.15748031496062992" top="0.31496062992125984" bottom="0.15748031496062992" header="0.31496062992125984" footer="0.15748031496062992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workbookViewId="0">
      <selection activeCell="F13" sqref="F13"/>
    </sheetView>
  </sheetViews>
  <sheetFormatPr defaultRowHeight="15"/>
  <cols>
    <col min="1" max="1" width="38.5703125" style="2" customWidth="1"/>
    <col min="2" max="2" width="7.140625" style="2" customWidth="1"/>
    <col min="3" max="7" width="9.140625" style="2"/>
    <col min="8" max="8" width="8" style="2" customWidth="1"/>
    <col min="9" max="16384" width="9.140625" style="2"/>
  </cols>
  <sheetData>
    <row r="1" spans="1:8" ht="15.75">
      <c r="A1" s="149" t="s">
        <v>217</v>
      </c>
      <c r="B1" s="149"/>
      <c r="C1" s="149"/>
      <c r="D1" s="149"/>
      <c r="E1" s="149"/>
      <c r="F1" s="149"/>
      <c r="G1" s="149"/>
      <c r="H1" s="149"/>
    </row>
    <row r="2" spans="1:8">
      <c r="A2" s="150" t="s">
        <v>131</v>
      </c>
      <c r="B2" s="150" t="s">
        <v>23</v>
      </c>
      <c r="C2" s="150" t="s">
        <v>216</v>
      </c>
      <c r="D2" s="150" t="s">
        <v>215</v>
      </c>
      <c r="E2" s="150"/>
      <c r="F2" s="150" t="s">
        <v>214</v>
      </c>
      <c r="G2" s="150" t="s">
        <v>213</v>
      </c>
      <c r="H2" s="150"/>
    </row>
    <row r="3" spans="1:8" ht="90">
      <c r="A3" s="150"/>
      <c r="B3" s="150"/>
      <c r="C3" s="150"/>
      <c r="D3" s="59" t="s">
        <v>212</v>
      </c>
      <c r="E3" s="59" t="s">
        <v>211</v>
      </c>
      <c r="F3" s="150"/>
      <c r="G3" s="62" t="s">
        <v>210</v>
      </c>
      <c r="H3" s="59" t="s">
        <v>209</v>
      </c>
    </row>
    <row r="4" spans="1:8">
      <c r="A4" s="56">
        <v>1</v>
      </c>
      <c r="B4" s="56">
        <v>2</v>
      </c>
      <c r="C4" s="56">
        <v>3</v>
      </c>
      <c r="D4" s="56">
        <v>4</v>
      </c>
      <c r="E4" s="56">
        <v>5</v>
      </c>
      <c r="F4" s="56">
        <v>6</v>
      </c>
      <c r="G4" s="56">
        <v>7</v>
      </c>
      <c r="H4" s="56">
        <v>8</v>
      </c>
    </row>
    <row r="5" spans="1:8">
      <c r="A5" s="60" t="s">
        <v>208</v>
      </c>
      <c r="B5" s="59">
        <v>360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</row>
    <row r="6" spans="1:8" ht="27.75" customHeight="1">
      <c r="A6" s="61" t="s">
        <v>207</v>
      </c>
      <c r="B6" s="59">
        <v>370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8">
        <v>0</v>
      </c>
    </row>
    <row r="7" spans="1:8">
      <c r="A7" s="60" t="s">
        <v>206</v>
      </c>
      <c r="B7" s="59">
        <v>380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</row>
    <row r="8" spans="1:8">
      <c r="A8" s="60" t="s">
        <v>205</v>
      </c>
      <c r="B8" s="59">
        <v>390</v>
      </c>
      <c r="C8" s="58">
        <v>0</v>
      </c>
      <c r="D8" s="58" t="s">
        <v>138</v>
      </c>
      <c r="E8" s="58">
        <v>0</v>
      </c>
      <c r="F8" s="58">
        <v>6290</v>
      </c>
      <c r="G8" s="58">
        <v>0</v>
      </c>
      <c r="H8" s="58">
        <v>0</v>
      </c>
    </row>
    <row r="9" spans="1:8">
      <c r="A9" s="60" t="s">
        <v>204</v>
      </c>
      <c r="B9" s="59">
        <v>400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</row>
    <row r="10" spans="1:8">
      <c r="A10" s="60" t="s">
        <v>203</v>
      </c>
      <c r="B10" s="59">
        <v>410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</row>
    <row r="11" spans="1:8">
      <c r="A11" s="60" t="s">
        <v>202</v>
      </c>
      <c r="B11" s="59">
        <v>420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</row>
    <row r="12" spans="1:8">
      <c r="A12" s="60" t="s">
        <v>201</v>
      </c>
      <c r="B12" s="59">
        <v>430</v>
      </c>
      <c r="C12" s="58">
        <v>28445</v>
      </c>
      <c r="D12" s="58">
        <v>27329</v>
      </c>
      <c r="E12" s="58">
        <v>27329</v>
      </c>
      <c r="F12" s="58">
        <v>4313</v>
      </c>
      <c r="G12" s="58">
        <v>0</v>
      </c>
      <c r="H12" s="58">
        <v>0</v>
      </c>
    </row>
    <row r="13" spans="1:8">
      <c r="A13" s="60" t="s">
        <v>200</v>
      </c>
      <c r="B13" s="59">
        <v>440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</row>
    <row r="14" spans="1:8">
      <c r="A14" s="60" t="s">
        <v>199</v>
      </c>
      <c r="B14" s="59">
        <v>450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</row>
    <row r="15" spans="1:8">
      <c r="A15" s="60" t="s">
        <v>198</v>
      </c>
      <c r="B15" s="59">
        <v>460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</row>
    <row r="16" spans="1:8">
      <c r="A16" s="60" t="s">
        <v>197</v>
      </c>
      <c r="B16" s="59">
        <v>470</v>
      </c>
      <c r="C16" s="58">
        <v>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</row>
    <row r="17" spans="1:8">
      <c r="A17" s="60" t="s">
        <v>196</v>
      </c>
      <c r="B17" s="59">
        <v>480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</row>
    <row r="18" spans="1:8">
      <c r="A18" s="60" t="s">
        <v>195</v>
      </c>
      <c r="B18" s="59">
        <v>490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</row>
    <row r="19" spans="1:8">
      <c r="A19" s="57" t="s">
        <v>66</v>
      </c>
      <c r="B19" s="56">
        <v>500</v>
      </c>
      <c r="C19" s="55">
        <f t="shared" ref="C19:H19" si="0">SUM(C5:C18)</f>
        <v>28445</v>
      </c>
      <c r="D19" s="55">
        <f t="shared" si="0"/>
        <v>27329</v>
      </c>
      <c r="E19" s="55">
        <f t="shared" si="0"/>
        <v>27329</v>
      </c>
      <c r="F19" s="55">
        <f t="shared" si="0"/>
        <v>10603</v>
      </c>
      <c r="G19" s="55">
        <f t="shared" si="0"/>
        <v>0</v>
      </c>
      <c r="H19" s="55">
        <f t="shared" si="0"/>
        <v>0</v>
      </c>
    </row>
    <row r="20" spans="1:8" ht="6" customHeight="1"/>
    <row r="21" spans="1:8">
      <c r="A21" s="2" t="s">
        <v>194</v>
      </c>
    </row>
    <row r="22" spans="1:8">
      <c r="A22" s="2" t="s">
        <v>193</v>
      </c>
      <c r="C22" s="54" t="s">
        <v>192</v>
      </c>
      <c r="D22" s="144"/>
      <c r="E22" s="144"/>
    </row>
    <row r="23" spans="1:8">
      <c r="A23" s="2" t="s">
        <v>191</v>
      </c>
      <c r="C23" s="54" t="s">
        <v>190</v>
      </c>
      <c r="D23" s="147"/>
      <c r="E23" s="147"/>
    </row>
    <row r="24" spans="1:8">
      <c r="A24" s="2" t="s">
        <v>189</v>
      </c>
      <c r="C24" s="54" t="s">
        <v>188</v>
      </c>
      <c r="D24" s="147"/>
      <c r="E24" s="147"/>
    </row>
    <row r="25" spans="1:8">
      <c r="A25" s="2" t="s">
        <v>187</v>
      </c>
      <c r="C25" s="54" t="s">
        <v>186</v>
      </c>
      <c r="D25" s="147"/>
      <c r="E25" s="147"/>
    </row>
    <row r="26" spans="1:8">
      <c r="A26" s="2" t="s">
        <v>185</v>
      </c>
      <c r="C26" s="54" t="s">
        <v>184</v>
      </c>
      <c r="D26" s="147"/>
      <c r="E26" s="147"/>
    </row>
    <row r="27" spans="1:8" ht="7.5" customHeight="1">
      <c r="A27" s="2" t="s">
        <v>183</v>
      </c>
    </row>
    <row r="28" spans="1:8">
      <c r="A28" s="53" t="s">
        <v>182</v>
      </c>
    </row>
    <row r="29" spans="1:8" ht="12.75" customHeight="1"/>
    <row r="30" spans="1:8">
      <c r="A30" s="148" t="s">
        <v>181</v>
      </c>
      <c r="B30" s="148"/>
      <c r="C30" s="148"/>
      <c r="D30" s="148"/>
      <c r="E30" s="148"/>
      <c r="F30" s="148"/>
    </row>
    <row r="31" spans="1:8" ht="31.5" customHeight="1">
      <c r="A31" s="115" t="s">
        <v>131</v>
      </c>
      <c r="B31" s="115" t="s">
        <v>23</v>
      </c>
      <c r="C31" s="115" t="s">
        <v>133</v>
      </c>
      <c r="D31" s="115"/>
      <c r="E31" s="115" t="s">
        <v>31</v>
      </c>
      <c r="F31" s="115"/>
    </row>
    <row r="32" spans="1:8" ht="48" customHeight="1">
      <c r="A32" s="115"/>
      <c r="B32" s="115"/>
      <c r="C32" s="14" t="s">
        <v>180</v>
      </c>
      <c r="D32" s="14" t="s">
        <v>179</v>
      </c>
      <c r="E32" s="14" t="s">
        <v>180</v>
      </c>
      <c r="F32" s="14" t="s">
        <v>179</v>
      </c>
    </row>
    <row r="33" spans="1:8">
      <c r="A33" s="16">
        <v>1</v>
      </c>
      <c r="B33" s="16">
        <v>2</v>
      </c>
      <c r="C33" s="16">
        <v>3</v>
      </c>
      <c r="D33" s="16">
        <v>4</v>
      </c>
      <c r="E33" s="16">
        <v>5</v>
      </c>
      <c r="F33" s="16">
        <v>6</v>
      </c>
    </row>
    <row r="34" spans="1:8">
      <c r="A34" s="17" t="s">
        <v>178</v>
      </c>
      <c r="B34" s="15">
        <v>530</v>
      </c>
      <c r="C34" s="19">
        <v>0</v>
      </c>
      <c r="D34" s="19">
        <v>0</v>
      </c>
      <c r="E34" s="19">
        <v>0</v>
      </c>
      <c r="F34" s="19">
        <v>0</v>
      </c>
    </row>
    <row r="35" spans="1:8">
      <c r="A35" s="17" t="s">
        <v>177</v>
      </c>
      <c r="B35" s="15">
        <v>540</v>
      </c>
      <c r="C35" s="19">
        <v>0</v>
      </c>
      <c r="D35" s="19">
        <v>0</v>
      </c>
      <c r="E35" s="19">
        <v>0</v>
      </c>
      <c r="F35" s="19">
        <v>0</v>
      </c>
    </row>
    <row r="36" spans="1:8">
      <c r="A36" s="17" t="s">
        <v>176</v>
      </c>
      <c r="B36" s="15">
        <v>550</v>
      </c>
      <c r="C36" s="19">
        <v>0</v>
      </c>
      <c r="D36" s="19">
        <v>0</v>
      </c>
      <c r="E36" s="19">
        <v>0</v>
      </c>
      <c r="F36" s="19">
        <v>0</v>
      </c>
    </row>
    <row r="37" spans="1:8">
      <c r="A37" s="17" t="s">
        <v>175</v>
      </c>
      <c r="B37" s="15">
        <v>560</v>
      </c>
      <c r="C37" s="19">
        <v>0</v>
      </c>
      <c r="D37" s="19">
        <v>0</v>
      </c>
      <c r="E37" s="19">
        <v>0</v>
      </c>
      <c r="F37" s="19">
        <v>0</v>
      </c>
    </row>
    <row r="38" spans="1:8">
      <c r="A38" s="17" t="s">
        <v>174</v>
      </c>
      <c r="B38" s="15">
        <v>570</v>
      </c>
      <c r="C38" s="19">
        <v>0</v>
      </c>
      <c r="D38" s="19">
        <v>0</v>
      </c>
      <c r="E38" s="19">
        <v>0</v>
      </c>
      <c r="F38" s="19">
        <v>0</v>
      </c>
    </row>
    <row r="39" spans="1:8">
      <c r="A39" s="20" t="s">
        <v>173</v>
      </c>
      <c r="B39" s="16">
        <v>580</v>
      </c>
      <c r="C39" s="52">
        <f>SUM(C34:C38)</f>
        <v>0</v>
      </c>
      <c r="D39" s="52">
        <f>SUM(D34:D38)</f>
        <v>0</v>
      </c>
      <c r="E39" s="52">
        <f>SUM(E34:E38)</f>
        <v>0</v>
      </c>
      <c r="F39" s="52">
        <f>SUM(F34:F38)</f>
        <v>0</v>
      </c>
    </row>
    <row r="40" spans="1:8" ht="3.75" customHeight="1"/>
    <row r="41" spans="1:8" ht="32.25" customHeight="1">
      <c r="A41" s="51" t="s">
        <v>172</v>
      </c>
      <c r="B41" s="145" t="s">
        <v>171</v>
      </c>
      <c r="C41" s="145"/>
      <c r="D41" s="145"/>
      <c r="E41" s="145"/>
      <c r="F41" s="145"/>
      <c r="G41" s="50" t="s">
        <v>170</v>
      </c>
      <c r="H41" s="49"/>
    </row>
    <row r="42" spans="1:8" ht="8.25" customHeight="1">
      <c r="B42" s="48"/>
      <c r="C42" s="48"/>
      <c r="D42" s="48"/>
      <c r="E42" s="48"/>
      <c r="F42" s="48"/>
      <c r="G42" s="48"/>
      <c r="H42" s="48"/>
    </row>
    <row r="43" spans="1:8">
      <c r="A43" s="2" t="s">
        <v>169</v>
      </c>
      <c r="B43" s="146" t="s">
        <v>168</v>
      </c>
      <c r="C43" s="146"/>
      <c r="D43" s="146"/>
      <c r="E43" s="146"/>
      <c r="F43" s="146"/>
      <c r="G43" s="146"/>
      <c r="H43" s="146"/>
    </row>
    <row r="44" spans="1:8" ht="7.5" customHeight="1"/>
    <row r="45" spans="1:8">
      <c r="B45" s="146" t="s">
        <v>161</v>
      </c>
      <c r="C45" s="146"/>
      <c r="D45" s="146"/>
      <c r="E45" s="46" t="s">
        <v>167</v>
      </c>
      <c r="F45" s="47"/>
    </row>
    <row r="46" spans="1:8" ht="33.75" customHeight="1">
      <c r="B46" s="146" t="s">
        <v>159</v>
      </c>
      <c r="C46" s="146"/>
      <c r="D46" s="146"/>
      <c r="E46" s="46" t="s">
        <v>166</v>
      </c>
      <c r="F46" s="45"/>
    </row>
    <row r="48" spans="1:8" ht="15.75">
      <c r="A48" s="40" t="s">
        <v>165</v>
      </c>
    </row>
    <row r="49" spans="1:8" ht="51" customHeight="1">
      <c r="A49" s="131" t="s">
        <v>149</v>
      </c>
      <c r="B49" s="131"/>
      <c r="C49" s="131"/>
      <c r="D49" s="131"/>
      <c r="E49" s="131" t="s">
        <v>148</v>
      </c>
      <c r="F49" s="131"/>
      <c r="G49" s="115" t="s">
        <v>156</v>
      </c>
      <c r="H49" s="115"/>
    </row>
    <row r="50" spans="1:8" ht="15.75">
      <c r="A50" s="141">
        <v>0</v>
      </c>
      <c r="B50" s="141"/>
      <c r="C50" s="141"/>
      <c r="D50" s="141"/>
      <c r="E50" s="142">
        <v>0</v>
      </c>
      <c r="F50" s="142"/>
      <c r="G50" s="142">
        <v>0</v>
      </c>
      <c r="H50" s="142"/>
    </row>
    <row r="51" spans="1:8" ht="15.75">
      <c r="A51" s="141">
        <v>0</v>
      </c>
      <c r="B51" s="141"/>
      <c r="C51" s="141"/>
      <c r="D51" s="141"/>
      <c r="E51" s="142">
        <v>0</v>
      </c>
      <c r="F51" s="142"/>
      <c r="G51" s="142">
        <v>0</v>
      </c>
      <c r="H51" s="142"/>
    </row>
    <row r="53" spans="1:8" ht="15.75">
      <c r="A53" s="40" t="s">
        <v>164</v>
      </c>
    </row>
    <row r="54" spans="1:8" ht="109.5" customHeight="1">
      <c r="A54" s="140" t="s">
        <v>154</v>
      </c>
      <c r="B54" s="140"/>
      <c r="C54" s="140"/>
      <c r="D54" s="140" t="s">
        <v>153</v>
      </c>
      <c r="E54" s="140" t="s">
        <v>152</v>
      </c>
      <c r="F54" s="140" t="s">
        <v>151</v>
      </c>
      <c r="G54" s="140" t="s">
        <v>150</v>
      </c>
    </row>
    <row r="55" spans="1:8" ht="25.5">
      <c r="A55" s="43" t="s">
        <v>149</v>
      </c>
      <c r="B55" s="43" t="s">
        <v>148</v>
      </c>
      <c r="C55" s="43" t="s">
        <v>147</v>
      </c>
      <c r="D55" s="140"/>
      <c r="E55" s="140"/>
      <c r="F55" s="140"/>
      <c r="G55" s="140"/>
    </row>
    <row r="56" spans="1:8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</row>
    <row r="57" spans="1:8">
      <c r="A57" s="42">
        <v>0</v>
      </c>
      <c r="B57" s="42">
        <v>0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</row>
    <row r="58" spans="1:8">
      <c r="A58" s="42">
        <v>0</v>
      </c>
      <c r="B58" s="42">
        <v>0</v>
      </c>
      <c r="C58" s="42">
        <v>0</v>
      </c>
      <c r="D58" s="42">
        <v>0</v>
      </c>
      <c r="E58" s="42">
        <v>0</v>
      </c>
      <c r="F58" s="42">
        <v>0</v>
      </c>
      <c r="G58" s="42">
        <v>0</v>
      </c>
    </row>
    <row r="60" spans="1:8">
      <c r="A60" s="2" t="s">
        <v>163</v>
      </c>
      <c r="B60" s="2" t="s">
        <v>162</v>
      </c>
    </row>
    <row r="61" spans="1:8">
      <c r="B61" s="143" t="s">
        <v>161</v>
      </c>
      <c r="C61" s="143"/>
      <c r="D61" s="143"/>
      <c r="E61" s="143"/>
      <c r="F61" s="44" t="s">
        <v>160</v>
      </c>
      <c r="G61" s="144"/>
      <c r="H61" s="144"/>
    </row>
    <row r="62" spans="1:8">
      <c r="B62" s="143" t="s">
        <v>159</v>
      </c>
      <c r="C62" s="143"/>
      <c r="D62" s="143"/>
      <c r="E62" s="143"/>
      <c r="F62" s="44" t="s">
        <v>158</v>
      </c>
      <c r="G62" s="144"/>
      <c r="H62" s="144"/>
    </row>
    <row r="64" spans="1:8" ht="15.75">
      <c r="A64" s="40" t="s">
        <v>157</v>
      </c>
    </row>
    <row r="65" spans="1:8" ht="42.75" customHeight="1">
      <c r="A65" s="131" t="s">
        <v>149</v>
      </c>
      <c r="B65" s="131"/>
      <c r="C65" s="131"/>
      <c r="D65" s="131"/>
      <c r="E65" s="131" t="s">
        <v>148</v>
      </c>
      <c r="F65" s="131"/>
      <c r="G65" s="140" t="s">
        <v>156</v>
      </c>
      <c r="H65" s="140"/>
    </row>
    <row r="66" spans="1:8" ht="15.75">
      <c r="A66" s="141">
        <v>0</v>
      </c>
      <c r="B66" s="141"/>
      <c r="C66" s="141"/>
      <c r="D66" s="141"/>
      <c r="E66" s="142">
        <v>0</v>
      </c>
      <c r="F66" s="142"/>
      <c r="G66" s="142">
        <v>0</v>
      </c>
      <c r="H66" s="142"/>
    </row>
    <row r="67" spans="1:8" ht="15.75">
      <c r="A67" s="141">
        <v>0</v>
      </c>
      <c r="B67" s="141"/>
      <c r="C67" s="141"/>
      <c r="D67" s="141"/>
      <c r="E67" s="142">
        <v>0</v>
      </c>
      <c r="F67" s="142"/>
      <c r="G67" s="142">
        <v>0</v>
      </c>
      <c r="H67" s="142"/>
    </row>
    <row r="69" spans="1:8" ht="15.75">
      <c r="A69" s="40" t="s">
        <v>155</v>
      </c>
    </row>
    <row r="70" spans="1:8" ht="109.5" customHeight="1">
      <c r="A70" s="140" t="s">
        <v>154</v>
      </c>
      <c r="B70" s="140"/>
      <c r="C70" s="140"/>
      <c r="D70" s="140" t="s">
        <v>153</v>
      </c>
      <c r="E70" s="140" t="s">
        <v>152</v>
      </c>
      <c r="F70" s="140" t="s">
        <v>151</v>
      </c>
      <c r="G70" s="140" t="s">
        <v>150</v>
      </c>
    </row>
    <row r="71" spans="1:8" ht="25.5">
      <c r="A71" s="43" t="s">
        <v>149</v>
      </c>
      <c r="B71" s="43" t="s">
        <v>148</v>
      </c>
      <c r="C71" s="43" t="s">
        <v>147</v>
      </c>
      <c r="D71" s="140"/>
      <c r="E71" s="140"/>
      <c r="F71" s="140"/>
      <c r="G71" s="140"/>
    </row>
    <row r="72" spans="1:8">
      <c r="A72" s="10">
        <v>1</v>
      </c>
      <c r="B72" s="10">
        <v>2</v>
      </c>
      <c r="C72" s="10">
        <v>3</v>
      </c>
      <c r="D72" s="10">
        <v>4</v>
      </c>
      <c r="E72" s="10">
        <v>5</v>
      </c>
      <c r="F72" s="10">
        <v>6</v>
      </c>
      <c r="G72" s="10">
        <v>7</v>
      </c>
    </row>
    <row r="73" spans="1:8">
      <c r="A73" s="42">
        <v>0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</row>
    <row r="74" spans="1:8">
      <c r="A74" s="42">
        <v>0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</row>
  </sheetData>
  <mergeCells count="53">
    <mergeCell ref="D22:E22"/>
    <mergeCell ref="D23:E23"/>
    <mergeCell ref="A1:H1"/>
    <mergeCell ref="A2:A3"/>
    <mergeCell ref="B2:B3"/>
    <mergeCell ref="C2:C3"/>
    <mergeCell ref="D2:E2"/>
    <mergeCell ref="F2:F3"/>
    <mergeCell ref="G2:H2"/>
    <mergeCell ref="G50:H50"/>
    <mergeCell ref="A31:A32"/>
    <mergeCell ref="B31:B32"/>
    <mergeCell ref="C31:D31"/>
    <mergeCell ref="E31:F31"/>
    <mergeCell ref="D24:E24"/>
    <mergeCell ref="D25:E25"/>
    <mergeCell ref="D26:E26"/>
    <mergeCell ref="A50:D50"/>
    <mergeCell ref="E50:F50"/>
    <mergeCell ref="A30:F30"/>
    <mergeCell ref="B41:F41"/>
    <mergeCell ref="B43:H43"/>
    <mergeCell ref="B45:D45"/>
    <mergeCell ref="B46:D46"/>
    <mergeCell ref="A49:D49"/>
    <mergeCell ref="E49:F49"/>
    <mergeCell ref="G49:H49"/>
    <mergeCell ref="A51:D51"/>
    <mergeCell ref="E51:F51"/>
    <mergeCell ref="G51:H51"/>
    <mergeCell ref="A54:C54"/>
    <mergeCell ref="D54:D55"/>
    <mergeCell ref="E54:E55"/>
    <mergeCell ref="F54:F55"/>
    <mergeCell ref="G54:G55"/>
    <mergeCell ref="B61:E61"/>
    <mergeCell ref="G61:H61"/>
    <mergeCell ref="B62:E62"/>
    <mergeCell ref="G62:H62"/>
    <mergeCell ref="A65:D65"/>
    <mergeCell ref="E65:F65"/>
    <mergeCell ref="G65:H65"/>
    <mergeCell ref="A66:D66"/>
    <mergeCell ref="E66:F66"/>
    <mergeCell ref="G66:H66"/>
    <mergeCell ref="A67:D67"/>
    <mergeCell ref="E67:F67"/>
    <mergeCell ref="G67:H67"/>
    <mergeCell ref="A70:C70"/>
    <mergeCell ref="D70:D71"/>
    <mergeCell ref="E70:E71"/>
    <mergeCell ref="F70:F71"/>
    <mergeCell ref="G70:G71"/>
  </mergeCells>
  <pageMargins left="0.23" right="0.11" top="0.32" bottom="0.16" header="0.3" footer="0.16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C13" sqref="C13:F14"/>
    </sheetView>
  </sheetViews>
  <sheetFormatPr defaultRowHeight="15"/>
  <cols>
    <col min="1" max="1" width="35" style="2" customWidth="1"/>
    <col min="2" max="2" width="7.140625" style="2" customWidth="1"/>
    <col min="3" max="3" width="11.7109375" style="2" customWidth="1"/>
    <col min="4" max="4" width="9.7109375" style="2" customWidth="1"/>
    <col min="5" max="5" width="11" style="2" customWidth="1"/>
    <col min="6" max="6" width="11.140625" style="2" customWidth="1"/>
    <col min="7" max="16384" width="9.140625" style="2"/>
  </cols>
  <sheetData>
    <row r="1" spans="1:6" ht="15.75">
      <c r="A1" s="155" t="s">
        <v>246</v>
      </c>
      <c r="B1" s="155"/>
      <c r="C1" s="155"/>
      <c r="D1" s="155"/>
      <c r="E1" s="155"/>
      <c r="F1" s="155"/>
    </row>
    <row r="2" spans="1:6" ht="31.5" customHeight="1">
      <c r="A2" s="115" t="s">
        <v>245</v>
      </c>
      <c r="B2" s="115" t="s">
        <v>23</v>
      </c>
      <c r="C2" s="115" t="s">
        <v>244</v>
      </c>
      <c r="D2" s="115" t="s">
        <v>243</v>
      </c>
      <c r="E2" s="115" t="s">
        <v>242</v>
      </c>
      <c r="F2" s="115"/>
    </row>
    <row r="3" spans="1:6" ht="30">
      <c r="A3" s="115"/>
      <c r="B3" s="115"/>
      <c r="C3" s="115"/>
      <c r="D3" s="115"/>
      <c r="E3" s="72" t="s">
        <v>234</v>
      </c>
      <c r="F3" s="72" t="s">
        <v>241</v>
      </c>
    </row>
    <row r="4" spans="1:6">
      <c r="A4" s="71">
        <v>1</v>
      </c>
      <c r="B4" s="71">
        <v>2</v>
      </c>
      <c r="C4" s="71">
        <v>3</v>
      </c>
      <c r="D4" s="71">
        <v>4</v>
      </c>
      <c r="E4" s="71">
        <v>5</v>
      </c>
      <c r="F4" s="71">
        <v>6</v>
      </c>
    </row>
    <row r="5" spans="1:6">
      <c r="A5" s="70" t="s">
        <v>240</v>
      </c>
      <c r="B5" s="70">
        <v>600</v>
      </c>
      <c r="C5" s="69">
        <v>0</v>
      </c>
      <c r="D5" s="69">
        <v>0</v>
      </c>
      <c r="E5" s="69">
        <v>0</v>
      </c>
      <c r="F5" s="69">
        <v>0</v>
      </c>
    </row>
    <row r="6" spans="1:6">
      <c r="A6" s="70" t="s">
        <v>239</v>
      </c>
      <c r="B6" s="70">
        <v>610</v>
      </c>
      <c r="C6" s="69">
        <v>0</v>
      </c>
      <c r="D6" s="69">
        <v>0</v>
      </c>
      <c r="E6" s="69">
        <v>0</v>
      </c>
      <c r="F6" s="69">
        <v>0</v>
      </c>
    </row>
    <row r="7" spans="1:6">
      <c r="A7" s="70" t="s">
        <v>238</v>
      </c>
      <c r="B7" s="70">
        <v>620</v>
      </c>
      <c r="C7" s="69">
        <v>0</v>
      </c>
      <c r="D7" s="69">
        <v>0</v>
      </c>
      <c r="E7" s="69">
        <v>0</v>
      </c>
      <c r="F7" s="69">
        <v>0</v>
      </c>
    </row>
    <row r="9" spans="1:6" ht="15.75">
      <c r="A9" s="107" t="s">
        <v>237</v>
      </c>
      <c r="B9" s="107"/>
      <c r="C9" s="107"/>
      <c r="D9" s="107"/>
      <c r="E9" s="107"/>
      <c r="F9" s="107"/>
    </row>
    <row r="10" spans="1:6">
      <c r="A10" s="115" t="s">
        <v>131</v>
      </c>
      <c r="B10" s="151" t="s">
        <v>23</v>
      </c>
      <c r="C10" s="151" t="s">
        <v>236</v>
      </c>
      <c r="D10" s="151" t="s">
        <v>235</v>
      </c>
      <c r="E10" s="151"/>
      <c r="F10" s="151"/>
    </row>
    <row r="11" spans="1:6" ht="30">
      <c r="A11" s="115"/>
      <c r="B11" s="151"/>
      <c r="C11" s="151"/>
      <c r="D11" s="68" t="s">
        <v>234</v>
      </c>
      <c r="E11" s="68" t="s">
        <v>233</v>
      </c>
      <c r="F11" s="68" t="s">
        <v>232</v>
      </c>
    </row>
    <row r="12" spans="1:6">
      <c r="A12" s="67">
        <v>1</v>
      </c>
      <c r="B12" s="67">
        <v>2</v>
      </c>
      <c r="C12" s="67">
        <v>3</v>
      </c>
      <c r="D12" s="67">
        <v>4</v>
      </c>
      <c r="E12" s="67">
        <v>5</v>
      </c>
      <c r="F12" s="67">
        <v>6</v>
      </c>
    </row>
    <row r="13" spans="1:6" ht="30">
      <c r="A13" s="66" t="s">
        <v>231</v>
      </c>
      <c r="B13" s="65">
        <v>650</v>
      </c>
      <c r="C13" s="64">
        <v>0</v>
      </c>
      <c r="D13" s="64">
        <v>0</v>
      </c>
      <c r="E13" s="64">
        <v>0</v>
      </c>
      <c r="F13" s="64">
        <v>0</v>
      </c>
    </row>
    <row r="14" spans="1:6">
      <c r="A14" s="65" t="s">
        <v>230</v>
      </c>
      <c r="B14" s="65">
        <v>660</v>
      </c>
      <c r="C14" s="64">
        <v>0</v>
      </c>
      <c r="D14" s="64">
        <v>0</v>
      </c>
      <c r="E14" s="64">
        <v>0</v>
      </c>
      <c r="F14" s="64">
        <v>0</v>
      </c>
    </row>
    <row r="16" spans="1:6">
      <c r="A16" s="154" t="s">
        <v>229</v>
      </c>
      <c r="B16" s="154"/>
      <c r="C16" s="154"/>
      <c r="D16" s="154"/>
      <c r="E16" s="54" t="s">
        <v>228</v>
      </c>
      <c r="F16" s="47"/>
    </row>
    <row r="17" spans="1:6">
      <c r="A17" s="63" t="s">
        <v>227</v>
      </c>
      <c r="E17" s="54" t="s">
        <v>226</v>
      </c>
      <c r="F17" s="45"/>
    </row>
    <row r="18" spans="1:6" ht="15.75">
      <c r="A18" s="153" t="s">
        <v>225</v>
      </c>
      <c r="B18" s="153"/>
      <c r="C18" s="153"/>
      <c r="D18" s="153"/>
      <c r="E18" s="153"/>
    </row>
    <row r="19" spans="1:6" ht="15.75" customHeight="1">
      <c r="A19" s="152" t="s">
        <v>224</v>
      </c>
      <c r="B19" s="152"/>
      <c r="C19" s="152"/>
      <c r="D19" s="152"/>
      <c r="E19" s="152"/>
      <c r="F19" s="152"/>
    </row>
    <row r="20" spans="1:6" ht="15.75" customHeight="1">
      <c r="A20" s="152" t="s">
        <v>223</v>
      </c>
      <c r="B20" s="152"/>
      <c r="C20" s="152"/>
      <c r="D20" s="152"/>
      <c r="E20" s="152"/>
      <c r="F20" s="152"/>
    </row>
    <row r="21" spans="1:6" ht="15.75" customHeight="1">
      <c r="A21" s="152" t="s">
        <v>222</v>
      </c>
      <c r="B21" s="152"/>
      <c r="C21" s="152"/>
      <c r="D21" s="152"/>
      <c r="E21" s="152"/>
      <c r="F21" s="152"/>
    </row>
    <row r="22" spans="1:6" ht="15.75" customHeight="1">
      <c r="A22" s="152" t="s">
        <v>221</v>
      </c>
      <c r="B22" s="152"/>
      <c r="C22" s="152"/>
      <c r="D22" s="152"/>
      <c r="E22" s="152"/>
      <c r="F22" s="152"/>
    </row>
    <row r="23" spans="1:6" ht="15.75" customHeight="1">
      <c r="A23" s="152" t="s">
        <v>220</v>
      </c>
      <c r="B23" s="152"/>
      <c r="C23" s="152"/>
      <c r="D23" s="152"/>
      <c r="E23" s="152"/>
      <c r="F23" s="152"/>
    </row>
    <row r="24" spans="1:6" ht="15.75">
      <c r="A24" s="152" t="s">
        <v>219</v>
      </c>
      <c r="B24" s="152"/>
      <c r="C24" s="152"/>
      <c r="D24" s="152"/>
      <c r="E24" s="152"/>
      <c r="F24" s="152"/>
    </row>
    <row r="25" spans="1:6" ht="28.5" customHeight="1">
      <c r="A25" s="152" t="s">
        <v>218</v>
      </c>
      <c r="B25" s="152"/>
      <c r="C25" s="152"/>
      <c r="D25" s="152"/>
      <c r="E25" s="152"/>
      <c r="F25" s="152"/>
    </row>
  </sheetData>
  <mergeCells count="20">
    <mergeCell ref="A9:F9"/>
    <mergeCell ref="A10:A11"/>
    <mergeCell ref="B10:B11"/>
    <mergeCell ref="A1:F1"/>
    <mergeCell ref="A2:A3"/>
    <mergeCell ref="B2:B3"/>
    <mergeCell ref="C2:C3"/>
    <mergeCell ref="D2:D3"/>
    <mergeCell ref="E2:F2"/>
    <mergeCell ref="C10:C11"/>
    <mergeCell ref="D10:F10"/>
    <mergeCell ref="A24:F24"/>
    <mergeCell ref="A25:F25"/>
    <mergeCell ref="A18:E18"/>
    <mergeCell ref="A19:F19"/>
    <mergeCell ref="A20:F20"/>
    <mergeCell ref="A21:F21"/>
    <mergeCell ref="A22:F22"/>
    <mergeCell ref="A23:F23"/>
    <mergeCell ref="A16:D1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4"/>
  <sheetViews>
    <sheetView workbookViewId="0">
      <selection activeCell="C77" sqref="C77"/>
    </sheetView>
  </sheetViews>
  <sheetFormatPr defaultRowHeight="15"/>
  <cols>
    <col min="1" max="1" width="67.7109375" customWidth="1"/>
    <col min="3" max="3" width="16.5703125" customWidth="1"/>
  </cols>
  <sheetData>
    <row r="1" spans="1:3" ht="15.75">
      <c r="A1" s="130" t="s">
        <v>303</v>
      </c>
      <c r="B1" s="130"/>
      <c r="C1" s="130"/>
    </row>
    <row r="2" spans="1:3" ht="31.5">
      <c r="A2" s="37" t="s">
        <v>131</v>
      </c>
      <c r="B2" s="37" t="s">
        <v>23</v>
      </c>
      <c r="C2" s="37" t="s">
        <v>133</v>
      </c>
    </row>
    <row r="3" spans="1:3">
      <c r="A3" s="16">
        <v>1</v>
      </c>
      <c r="B3" s="16">
        <v>2</v>
      </c>
      <c r="C3" s="82">
        <v>3</v>
      </c>
    </row>
    <row r="4" spans="1:3">
      <c r="A4" s="81" t="s">
        <v>302</v>
      </c>
      <c r="B4" s="16">
        <v>760</v>
      </c>
      <c r="C4" s="19">
        <f>SUM(C7:C15)+SUM(C20:C25)</f>
        <v>1407169</v>
      </c>
    </row>
    <row r="5" spans="1:3">
      <c r="A5" s="74" t="s">
        <v>280</v>
      </c>
      <c r="B5" s="16"/>
      <c r="C5" s="19"/>
    </row>
    <row r="6" spans="1:3">
      <c r="A6" s="81" t="s">
        <v>301</v>
      </c>
      <c r="B6" s="15"/>
      <c r="C6" s="19"/>
    </row>
    <row r="7" spans="1:3">
      <c r="A7" s="74" t="s">
        <v>300</v>
      </c>
      <c r="B7" s="15">
        <v>770</v>
      </c>
      <c r="C7" s="19">
        <f>SUM('[1]2дс'!D19:G19)</f>
        <v>1407169</v>
      </c>
    </row>
    <row r="8" spans="1:3">
      <c r="A8" s="74" t="s">
        <v>299</v>
      </c>
      <c r="B8" s="15">
        <v>780</v>
      </c>
      <c r="C8" s="19">
        <f>SUM('[1]2дс'!D20:G20)</f>
        <v>0</v>
      </c>
    </row>
    <row r="9" spans="1:3">
      <c r="A9" s="74" t="s">
        <v>298</v>
      </c>
      <c r="B9" s="15">
        <v>790</v>
      </c>
      <c r="C9" s="19">
        <v>0</v>
      </c>
    </row>
    <row r="10" spans="1:3">
      <c r="A10" s="74" t="s">
        <v>297</v>
      </c>
      <c r="B10" s="15">
        <v>800</v>
      </c>
      <c r="C10" s="19">
        <v>0</v>
      </c>
    </row>
    <row r="11" spans="1:3">
      <c r="A11" s="74" t="s">
        <v>296</v>
      </c>
      <c r="B11" s="15">
        <v>810</v>
      </c>
      <c r="C11" s="19">
        <v>0</v>
      </c>
    </row>
    <row r="12" spans="1:3">
      <c r="A12" s="74" t="s">
        <v>295</v>
      </c>
      <c r="B12" s="15">
        <v>820</v>
      </c>
      <c r="C12" s="19">
        <v>0</v>
      </c>
    </row>
    <row r="13" spans="1:3">
      <c r="A13" s="74" t="s">
        <v>294</v>
      </c>
      <c r="B13" s="15">
        <v>830</v>
      </c>
      <c r="C13" s="19">
        <v>0</v>
      </c>
    </row>
    <row r="14" spans="1:3">
      <c r="A14" s="74" t="s">
        <v>293</v>
      </c>
      <c r="B14" s="15">
        <v>840</v>
      </c>
      <c r="C14" s="19">
        <v>0</v>
      </c>
    </row>
    <row r="15" spans="1:3">
      <c r="A15" s="74" t="s">
        <v>292</v>
      </c>
      <c r="B15" s="15">
        <v>850</v>
      </c>
      <c r="C15" s="19">
        <f>SUM(C16:C18)</f>
        <v>0</v>
      </c>
    </row>
    <row r="16" spans="1:3" ht="30">
      <c r="A16" s="74" t="s">
        <v>291</v>
      </c>
      <c r="B16" s="15">
        <v>851</v>
      </c>
      <c r="C16" s="19">
        <v>0</v>
      </c>
    </row>
    <row r="17" spans="1:3">
      <c r="A17" s="74" t="s">
        <v>290</v>
      </c>
      <c r="B17" s="15">
        <v>852</v>
      </c>
      <c r="C17" s="19">
        <v>0</v>
      </c>
    </row>
    <row r="18" spans="1:3">
      <c r="A18" s="74" t="s">
        <v>289</v>
      </c>
      <c r="B18" s="15">
        <v>853</v>
      </c>
      <c r="C18" s="19">
        <v>0</v>
      </c>
    </row>
    <row r="19" spans="1:3">
      <c r="A19" s="81" t="s">
        <v>288</v>
      </c>
      <c r="B19" s="15"/>
      <c r="C19" s="19"/>
    </row>
    <row r="20" spans="1:3">
      <c r="A20" s="74" t="s">
        <v>287</v>
      </c>
      <c r="B20" s="15">
        <v>860</v>
      </c>
      <c r="C20" s="19">
        <v>0</v>
      </c>
    </row>
    <row r="21" spans="1:3">
      <c r="A21" s="74" t="s">
        <v>286</v>
      </c>
      <c r="B21" s="15">
        <v>870</v>
      </c>
      <c r="C21" s="19">
        <v>0</v>
      </c>
    </row>
    <row r="22" spans="1:3">
      <c r="A22" s="74" t="s">
        <v>285</v>
      </c>
      <c r="B22" s="15">
        <v>880</v>
      </c>
      <c r="C22" s="19">
        <v>0</v>
      </c>
    </row>
    <row r="23" spans="1:3">
      <c r="A23" s="74" t="s">
        <v>284</v>
      </c>
      <c r="B23" s="15">
        <v>890</v>
      </c>
      <c r="C23" s="19">
        <v>0</v>
      </c>
    </row>
    <row r="24" spans="1:3">
      <c r="A24" s="74" t="s">
        <v>283</v>
      </c>
      <c r="B24" s="15">
        <v>900</v>
      </c>
      <c r="C24" s="19">
        <v>0</v>
      </c>
    </row>
    <row r="25" spans="1:3">
      <c r="A25" s="74" t="s">
        <v>282</v>
      </c>
      <c r="B25" s="15">
        <v>910</v>
      </c>
      <c r="C25" s="19">
        <v>0</v>
      </c>
    </row>
    <row r="26" spans="1:3">
      <c r="A26" s="81" t="s">
        <v>281</v>
      </c>
      <c r="B26" s="80">
        <v>920</v>
      </c>
      <c r="C26" s="19">
        <f>C28+C33</f>
        <v>3584</v>
      </c>
    </row>
    <row r="27" spans="1:3">
      <c r="A27" s="74" t="s">
        <v>280</v>
      </c>
      <c r="B27" s="79"/>
      <c r="C27" s="19"/>
    </row>
    <row r="28" spans="1:3">
      <c r="A28" s="74" t="s">
        <v>279</v>
      </c>
      <c r="B28" s="79">
        <v>930</v>
      </c>
      <c r="C28" s="19">
        <v>3584</v>
      </c>
    </row>
    <row r="29" spans="1:3" ht="30">
      <c r="A29" s="74" t="s">
        <v>278</v>
      </c>
      <c r="B29" s="79">
        <v>931</v>
      </c>
      <c r="C29" s="19">
        <v>0</v>
      </c>
    </row>
    <row r="30" spans="1:3">
      <c r="A30" s="74" t="s">
        <v>277</v>
      </c>
      <c r="B30" s="79">
        <v>932</v>
      </c>
      <c r="C30" s="19">
        <v>0</v>
      </c>
    </row>
    <row r="31" spans="1:3">
      <c r="A31" s="74" t="s">
        <v>276</v>
      </c>
      <c r="B31" s="79">
        <v>933</v>
      </c>
      <c r="C31" s="19">
        <v>0</v>
      </c>
    </row>
    <row r="32" spans="1:3">
      <c r="A32" s="74" t="s">
        <v>275</v>
      </c>
      <c r="B32" s="79">
        <v>934</v>
      </c>
      <c r="C32" s="19">
        <v>0</v>
      </c>
    </row>
    <row r="33" spans="1:3">
      <c r="A33" s="74" t="s">
        <v>274</v>
      </c>
      <c r="B33" s="79">
        <v>940</v>
      </c>
      <c r="C33" s="19">
        <f>SUM(C34:C35)</f>
        <v>0</v>
      </c>
    </row>
    <row r="34" spans="1:3" ht="60">
      <c r="A34" s="74" t="s">
        <v>273</v>
      </c>
      <c r="B34" s="79">
        <v>941</v>
      </c>
      <c r="C34" s="19">
        <v>0</v>
      </c>
    </row>
    <row r="35" spans="1:3">
      <c r="A35" s="74" t="s">
        <v>272</v>
      </c>
      <c r="B35" s="79">
        <v>942</v>
      </c>
      <c r="C35" s="19">
        <v>0</v>
      </c>
    </row>
    <row r="37" spans="1:3">
      <c r="A37" s="76" t="s">
        <v>271</v>
      </c>
      <c r="B37" s="78" t="s">
        <v>270</v>
      </c>
      <c r="C37" s="77"/>
    </row>
    <row r="38" spans="1:3">
      <c r="A38" s="76" t="s">
        <v>269</v>
      </c>
      <c r="B38" s="78" t="s">
        <v>268</v>
      </c>
      <c r="C38" s="77"/>
    </row>
    <row r="39" spans="1:3">
      <c r="A39" s="76"/>
    </row>
    <row r="40" spans="1:3" ht="15.75">
      <c r="A40" s="156" t="s">
        <v>267</v>
      </c>
      <c r="B40" s="156"/>
      <c r="C40" s="156"/>
    </row>
    <row r="41" spans="1:3" ht="28.5">
      <c r="A41" s="16" t="s">
        <v>131</v>
      </c>
      <c r="B41" s="16" t="s">
        <v>23</v>
      </c>
      <c r="C41" s="16" t="s">
        <v>255</v>
      </c>
    </row>
    <row r="42" spans="1:3">
      <c r="A42" s="75">
        <v>1</v>
      </c>
      <c r="B42" s="75">
        <v>2</v>
      </c>
      <c r="C42" s="75">
        <v>3</v>
      </c>
    </row>
    <row r="43" spans="1:3" ht="30">
      <c r="A43" s="74" t="s">
        <v>266</v>
      </c>
      <c r="B43" s="15">
        <v>970</v>
      </c>
      <c r="C43" s="19">
        <v>0</v>
      </c>
    </row>
    <row r="44" spans="1:3" ht="30">
      <c r="A44" s="74" t="s">
        <v>265</v>
      </c>
      <c r="B44" s="15">
        <v>980</v>
      </c>
      <c r="C44" s="19">
        <v>0</v>
      </c>
    </row>
    <row r="45" spans="1:3" ht="30">
      <c r="A45" s="74" t="s">
        <v>264</v>
      </c>
      <c r="B45" s="15">
        <v>981</v>
      </c>
      <c r="C45" s="19">
        <v>0</v>
      </c>
    </row>
    <row r="46" spans="1:3">
      <c r="A46" s="74" t="s">
        <v>263</v>
      </c>
      <c r="B46" s="15">
        <v>990</v>
      </c>
      <c r="C46" s="19">
        <v>0</v>
      </c>
    </row>
    <row r="47" spans="1:3">
      <c r="A47" s="74" t="s">
        <v>262</v>
      </c>
      <c r="B47" s="15">
        <v>1000</v>
      </c>
      <c r="C47" s="19">
        <v>0</v>
      </c>
    </row>
    <row r="48" spans="1:3">
      <c r="A48" s="74" t="s">
        <v>261</v>
      </c>
      <c r="B48" s="15">
        <v>1010</v>
      </c>
      <c r="C48" s="19">
        <v>0</v>
      </c>
    </row>
    <row r="49" spans="1:3">
      <c r="A49" s="74" t="s">
        <v>260</v>
      </c>
      <c r="B49" s="15">
        <v>1020</v>
      </c>
      <c r="C49" s="19">
        <v>0</v>
      </c>
    </row>
    <row r="50" spans="1:3" ht="30">
      <c r="A50" s="74" t="s">
        <v>259</v>
      </c>
      <c r="B50" s="15">
        <v>1030</v>
      </c>
      <c r="C50" s="19">
        <v>0</v>
      </c>
    </row>
    <row r="51" spans="1:3" ht="30">
      <c r="A51" s="74" t="s">
        <v>258</v>
      </c>
      <c r="B51" s="15">
        <v>1031</v>
      </c>
      <c r="C51" s="19">
        <v>0</v>
      </c>
    </row>
    <row r="52" spans="1:3">
      <c r="A52" s="74" t="s">
        <v>257</v>
      </c>
      <c r="B52" s="15">
        <v>1032</v>
      </c>
      <c r="C52" s="19">
        <v>0</v>
      </c>
    </row>
    <row r="54" spans="1:3" ht="15.75">
      <c r="A54" s="108" t="s">
        <v>256</v>
      </c>
      <c r="B54" s="108"/>
      <c r="C54" s="108"/>
    </row>
    <row r="55" spans="1:3" ht="28.5">
      <c r="A55" s="16" t="s">
        <v>131</v>
      </c>
      <c r="B55" s="16" t="s">
        <v>23</v>
      </c>
      <c r="C55" s="16" t="s">
        <v>255</v>
      </c>
    </row>
    <row r="56" spans="1:3">
      <c r="A56" s="16">
        <v>1</v>
      </c>
      <c r="B56" s="16">
        <v>2</v>
      </c>
      <c r="C56" s="16">
        <v>3</v>
      </c>
    </row>
    <row r="57" spans="1:3">
      <c r="A57" s="17" t="s">
        <v>254</v>
      </c>
      <c r="B57" s="17">
        <v>1050</v>
      </c>
      <c r="C57" s="73">
        <v>0</v>
      </c>
    </row>
    <row r="58" spans="1:3">
      <c r="A58" s="17" t="s">
        <v>253</v>
      </c>
      <c r="B58" s="17">
        <v>1060</v>
      </c>
      <c r="C58" s="73">
        <v>0</v>
      </c>
    </row>
    <row r="59" spans="1:3">
      <c r="A59" s="17" t="s">
        <v>252</v>
      </c>
      <c r="B59" s="17">
        <v>1070</v>
      </c>
      <c r="C59" s="73">
        <v>0</v>
      </c>
    </row>
    <row r="60" spans="1:3">
      <c r="A60" s="17" t="s">
        <v>251</v>
      </c>
      <c r="B60" s="17">
        <v>1080</v>
      </c>
      <c r="C60" s="73">
        <v>0</v>
      </c>
    </row>
    <row r="61" spans="1:3">
      <c r="A61" s="17" t="s">
        <v>250</v>
      </c>
      <c r="B61" s="17">
        <v>1090</v>
      </c>
      <c r="C61" s="73">
        <v>0</v>
      </c>
    </row>
    <row r="62" spans="1:3">
      <c r="A62" s="17" t="s">
        <v>249</v>
      </c>
      <c r="B62" s="17">
        <v>1100</v>
      </c>
      <c r="C62" s="73">
        <v>0</v>
      </c>
    </row>
    <row r="63" spans="1:3">
      <c r="A63" s="17" t="s">
        <v>248</v>
      </c>
      <c r="B63" s="17">
        <v>1110</v>
      </c>
      <c r="C63" s="73">
        <v>0</v>
      </c>
    </row>
    <row r="64" spans="1:3">
      <c r="A64" s="17" t="s">
        <v>247</v>
      </c>
      <c r="B64" s="17">
        <v>1120</v>
      </c>
      <c r="C64" s="73">
        <v>0</v>
      </c>
    </row>
  </sheetData>
  <mergeCells count="3">
    <mergeCell ref="A1:C1"/>
    <mergeCell ref="A40:C40"/>
    <mergeCell ref="A54:C54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workbookViewId="0">
      <selection activeCell="E30" sqref="E30:J54"/>
    </sheetView>
  </sheetViews>
  <sheetFormatPr defaultRowHeight="15"/>
  <cols>
    <col min="1" max="1" width="52.7109375" style="2" customWidth="1"/>
    <col min="2" max="2" width="9.140625" style="2"/>
    <col min="3" max="11" width="6.7109375" style="2" customWidth="1"/>
    <col min="12" max="16" width="4.28515625" style="2" customWidth="1"/>
    <col min="17" max="16384" width="9.140625" style="2"/>
  </cols>
  <sheetData>
    <row r="1" spans="1:16" ht="15.75">
      <c r="A1" s="130" t="s">
        <v>373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1:16" ht="31.5" customHeight="1">
      <c r="A2" s="131" t="s">
        <v>372</v>
      </c>
      <c r="B2" s="160" t="s">
        <v>23</v>
      </c>
      <c r="C2" s="131" t="s">
        <v>371</v>
      </c>
      <c r="D2" s="131"/>
      <c r="E2" s="131"/>
      <c r="F2" s="131"/>
      <c r="G2" s="131"/>
      <c r="H2" s="131"/>
      <c r="I2" s="131"/>
      <c r="J2" s="131"/>
      <c r="K2" s="131"/>
      <c r="L2" s="131" t="s">
        <v>370</v>
      </c>
      <c r="M2" s="131"/>
      <c r="N2" s="131"/>
      <c r="O2" s="131"/>
      <c r="P2" s="131"/>
    </row>
    <row r="3" spans="1:16" ht="30" customHeight="1">
      <c r="A3" s="131"/>
      <c r="B3" s="160"/>
      <c r="C3" s="131" t="s">
        <v>367</v>
      </c>
      <c r="D3" s="131"/>
      <c r="E3" s="160" t="s">
        <v>366</v>
      </c>
      <c r="F3" s="131" t="s">
        <v>364</v>
      </c>
      <c r="G3" s="131"/>
      <c r="H3" s="160" t="s">
        <v>369</v>
      </c>
      <c r="I3" s="160" t="s">
        <v>368</v>
      </c>
      <c r="J3" s="131" t="s">
        <v>363</v>
      </c>
      <c r="K3" s="131"/>
      <c r="L3" s="160" t="s">
        <v>367</v>
      </c>
      <c r="M3" s="160" t="s">
        <v>366</v>
      </c>
      <c r="N3" s="160" t="s">
        <v>365</v>
      </c>
      <c r="O3" s="160" t="s">
        <v>364</v>
      </c>
      <c r="P3" s="161" t="s">
        <v>363</v>
      </c>
    </row>
    <row r="4" spans="1:16" ht="102.75" customHeight="1">
      <c r="A4" s="131"/>
      <c r="B4" s="160"/>
      <c r="C4" s="91" t="s">
        <v>362</v>
      </c>
      <c r="D4" s="91" t="s">
        <v>361</v>
      </c>
      <c r="E4" s="160"/>
      <c r="F4" s="91" t="s">
        <v>359</v>
      </c>
      <c r="G4" s="91" t="s">
        <v>360</v>
      </c>
      <c r="H4" s="160"/>
      <c r="I4" s="160"/>
      <c r="J4" s="91" t="s">
        <v>359</v>
      </c>
      <c r="K4" s="91" t="s">
        <v>37</v>
      </c>
      <c r="L4" s="160"/>
      <c r="M4" s="160"/>
      <c r="N4" s="160"/>
      <c r="O4" s="160"/>
      <c r="P4" s="162"/>
    </row>
    <row r="5" spans="1:16" ht="15.75">
      <c r="A5" s="37">
        <v>1</v>
      </c>
      <c r="B5" s="37">
        <v>2</v>
      </c>
      <c r="C5" s="37">
        <v>3</v>
      </c>
      <c r="D5" s="37">
        <v>4</v>
      </c>
      <c r="E5" s="37">
        <v>5</v>
      </c>
      <c r="F5" s="37">
        <v>6</v>
      </c>
      <c r="G5" s="37">
        <v>7</v>
      </c>
      <c r="H5" s="37">
        <v>8</v>
      </c>
      <c r="I5" s="37">
        <v>9</v>
      </c>
      <c r="J5" s="37">
        <v>10</v>
      </c>
      <c r="K5" s="37">
        <v>11</v>
      </c>
      <c r="L5" s="37">
        <v>12</v>
      </c>
      <c r="M5" s="37">
        <v>13</v>
      </c>
      <c r="N5" s="37">
        <v>14</v>
      </c>
      <c r="O5" s="37">
        <v>15</v>
      </c>
      <c r="P5" s="37">
        <v>16</v>
      </c>
    </row>
    <row r="6" spans="1:16" ht="31.5">
      <c r="A6" s="39" t="s">
        <v>358</v>
      </c>
      <c r="B6" s="37">
        <v>1140</v>
      </c>
      <c r="C6" s="90">
        <f t="shared" ref="C6:P6" si="0">SUM(C7:C10)</f>
        <v>0</v>
      </c>
      <c r="D6" s="90">
        <f t="shared" si="0"/>
        <v>0</v>
      </c>
      <c r="E6" s="90">
        <f t="shared" si="0"/>
        <v>0</v>
      </c>
      <c r="F6" s="90">
        <f t="shared" si="0"/>
        <v>0</v>
      </c>
      <c r="G6" s="90">
        <f t="shared" si="0"/>
        <v>0</v>
      </c>
      <c r="H6" s="90">
        <f t="shared" si="0"/>
        <v>0</v>
      </c>
      <c r="I6" s="90">
        <f t="shared" si="0"/>
        <v>0</v>
      </c>
      <c r="J6" s="90">
        <f t="shared" si="0"/>
        <v>0</v>
      </c>
      <c r="K6" s="90">
        <f t="shared" si="0"/>
        <v>0</v>
      </c>
      <c r="L6" s="90">
        <f t="shared" si="0"/>
        <v>0</v>
      </c>
      <c r="M6" s="90">
        <f t="shared" si="0"/>
        <v>0</v>
      </c>
      <c r="N6" s="90">
        <f t="shared" si="0"/>
        <v>0</v>
      </c>
      <c r="O6" s="90">
        <f t="shared" si="0"/>
        <v>0</v>
      </c>
      <c r="P6" s="90">
        <f t="shared" si="0"/>
        <v>0</v>
      </c>
    </row>
    <row r="7" spans="1:16" ht="15.75">
      <c r="A7" s="38" t="s">
        <v>357</v>
      </c>
      <c r="B7" s="36">
        <v>1141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</row>
    <row r="8" spans="1:16" ht="15.75">
      <c r="A8" s="38" t="s">
        <v>356</v>
      </c>
      <c r="B8" s="36">
        <v>1142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</row>
    <row r="9" spans="1:16" ht="15.75">
      <c r="A9" s="38" t="s">
        <v>355</v>
      </c>
      <c r="B9" s="36">
        <v>1143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90">
        <v>0</v>
      </c>
      <c r="K9" s="90">
        <v>0</v>
      </c>
      <c r="L9" s="90">
        <v>0</v>
      </c>
      <c r="M9" s="90">
        <v>0</v>
      </c>
      <c r="N9" s="90">
        <v>0</v>
      </c>
      <c r="O9" s="90">
        <v>0</v>
      </c>
      <c r="P9" s="90">
        <v>0</v>
      </c>
    </row>
    <row r="10" spans="1:16" ht="15.75">
      <c r="A10" s="38" t="s">
        <v>354</v>
      </c>
      <c r="B10" s="36">
        <v>1144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</row>
    <row r="11" spans="1:16" ht="31.5">
      <c r="A11" s="39" t="s">
        <v>353</v>
      </c>
      <c r="B11" s="37">
        <v>1150</v>
      </c>
      <c r="C11" s="90">
        <f t="shared" ref="C11:P11" si="1">SUM(C12:C15)</f>
        <v>0</v>
      </c>
      <c r="D11" s="90">
        <f t="shared" si="1"/>
        <v>0</v>
      </c>
      <c r="E11" s="90">
        <f t="shared" si="1"/>
        <v>0</v>
      </c>
      <c r="F11" s="90">
        <f t="shared" si="1"/>
        <v>0</v>
      </c>
      <c r="G11" s="90">
        <f t="shared" si="1"/>
        <v>0</v>
      </c>
      <c r="H11" s="90">
        <f t="shared" si="1"/>
        <v>0</v>
      </c>
      <c r="I11" s="90">
        <f t="shared" si="1"/>
        <v>0</v>
      </c>
      <c r="J11" s="90">
        <f t="shared" si="1"/>
        <v>0</v>
      </c>
      <c r="K11" s="90">
        <f t="shared" si="1"/>
        <v>0</v>
      </c>
      <c r="L11" s="90">
        <f t="shared" si="1"/>
        <v>0</v>
      </c>
      <c r="M11" s="90">
        <f t="shared" si="1"/>
        <v>0</v>
      </c>
      <c r="N11" s="90">
        <f t="shared" si="1"/>
        <v>0</v>
      </c>
      <c r="O11" s="90">
        <f t="shared" si="1"/>
        <v>0</v>
      </c>
      <c r="P11" s="90">
        <f t="shared" si="1"/>
        <v>0</v>
      </c>
    </row>
    <row r="12" spans="1:16" ht="15.75">
      <c r="A12" s="38" t="s">
        <v>352</v>
      </c>
      <c r="B12" s="36">
        <v>1151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</row>
    <row r="13" spans="1:16" ht="31.5">
      <c r="A13" s="38" t="s">
        <v>351</v>
      </c>
      <c r="B13" s="36">
        <v>1152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90">
        <v>0</v>
      </c>
      <c r="N13" s="90">
        <v>0</v>
      </c>
      <c r="O13" s="90">
        <v>0</v>
      </c>
      <c r="P13" s="90">
        <v>0</v>
      </c>
    </row>
    <row r="14" spans="1:16" ht="15.75">
      <c r="A14" s="38" t="s">
        <v>350</v>
      </c>
      <c r="B14" s="36">
        <v>1153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</row>
    <row r="15" spans="1:16" ht="15.75">
      <c r="A15" s="38"/>
      <c r="B15" s="36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1:16" ht="15.75">
      <c r="A16" s="39" t="s">
        <v>66</v>
      </c>
      <c r="B16" s="37">
        <v>1190</v>
      </c>
      <c r="C16" s="90">
        <f t="shared" ref="C16:P16" si="2">C11+C6</f>
        <v>0</v>
      </c>
      <c r="D16" s="90">
        <f t="shared" si="2"/>
        <v>0</v>
      </c>
      <c r="E16" s="90">
        <f t="shared" si="2"/>
        <v>0</v>
      </c>
      <c r="F16" s="90">
        <f t="shared" si="2"/>
        <v>0</v>
      </c>
      <c r="G16" s="90">
        <f t="shared" si="2"/>
        <v>0</v>
      </c>
      <c r="H16" s="90">
        <f t="shared" si="2"/>
        <v>0</v>
      </c>
      <c r="I16" s="90">
        <f t="shared" si="2"/>
        <v>0</v>
      </c>
      <c r="J16" s="90">
        <f t="shared" si="2"/>
        <v>0</v>
      </c>
      <c r="K16" s="90">
        <f t="shared" si="2"/>
        <v>0</v>
      </c>
      <c r="L16" s="90">
        <f t="shared" si="2"/>
        <v>0</v>
      </c>
      <c r="M16" s="90">
        <f t="shared" si="2"/>
        <v>0</v>
      </c>
      <c r="N16" s="90">
        <f t="shared" si="2"/>
        <v>0</v>
      </c>
      <c r="O16" s="90">
        <f t="shared" si="2"/>
        <v>0</v>
      </c>
      <c r="P16" s="90">
        <f t="shared" si="2"/>
        <v>0</v>
      </c>
    </row>
    <row r="17" spans="1:14" ht="9.75" customHeight="1"/>
    <row r="18" spans="1:14">
      <c r="A18" s="89" t="s">
        <v>349</v>
      </c>
      <c r="B18" s="2" t="s">
        <v>348</v>
      </c>
    </row>
    <row r="19" spans="1:14">
      <c r="B19" s="89" t="s">
        <v>347</v>
      </c>
      <c r="K19" s="88" t="s">
        <v>346</v>
      </c>
      <c r="L19" s="158"/>
      <c r="M19" s="158"/>
      <c r="N19" s="158"/>
    </row>
    <row r="20" spans="1:14">
      <c r="B20" s="89" t="s">
        <v>345</v>
      </c>
    </row>
    <row r="21" spans="1:14">
      <c r="B21" s="89" t="s">
        <v>344</v>
      </c>
      <c r="K21" s="88" t="s">
        <v>343</v>
      </c>
      <c r="L21" s="158"/>
      <c r="M21" s="158"/>
      <c r="N21" s="158"/>
    </row>
    <row r="22" spans="1:14">
      <c r="A22" s="89"/>
    </row>
    <row r="23" spans="1:14">
      <c r="A23" s="89" t="s">
        <v>342</v>
      </c>
      <c r="B23" s="2" t="s">
        <v>341</v>
      </c>
      <c r="K23" s="88" t="s">
        <v>340</v>
      </c>
      <c r="L23" s="144"/>
      <c r="M23" s="144"/>
      <c r="N23" s="144"/>
    </row>
    <row r="24" spans="1:14">
      <c r="A24" s="89" t="s">
        <v>334</v>
      </c>
      <c r="B24" s="2" t="s">
        <v>339</v>
      </c>
      <c r="K24" s="88" t="s">
        <v>338</v>
      </c>
      <c r="L24" s="147"/>
      <c r="M24" s="147"/>
      <c r="N24" s="147"/>
    </row>
    <row r="25" spans="1:14">
      <c r="A25" s="89" t="s">
        <v>337</v>
      </c>
      <c r="B25" s="2" t="s">
        <v>336</v>
      </c>
      <c r="K25" s="88" t="s">
        <v>335</v>
      </c>
      <c r="L25" s="147"/>
      <c r="M25" s="147"/>
      <c r="N25" s="147"/>
    </row>
    <row r="26" spans="1:14">
      <c r="A26" s="89" t="s">
        <v>334</v>
      </c>
      <c r="B26" s="2" t="s">
        <v>333</v>
      </c>
      <c r="K26" s="88" t="s">
        <v>332</v>
      </c>
      <c r="L26" s="147"/>
      <c r="M26" s="147"/>
      <c r="N26" s="147"/>
    </row>
    <row r="27" spans="1:14">
      <c r="A27" s="159" t="s">
        <v>331</v>
      </c>
      <c r="B27" s="159"/>
      <c r="C27" s="159"/>
      <c r="D27" s="159"/>
      <c r="E27" s="159"/>
      <c r="F27" s="159"/>
      <c r="G27" s="159"/>
      <c r="H27" s="159"/>
      <c r="I27" s="159"/>
      <c r="J27" s="159"/>
    </row>
    <row r="28" spans="1:14" ht="60.75" customHeight="1">
      <c r="A28" s="43" t="s">
        <v>131</v>
      </c>
      <c r="B28" s="43" t="s">
        <v>23</v>
      </c>
      <c r="C28" s="43" t="s">
        <v>330</v>
      </c>
      <c r="D28" s="43" t="s">
        <v>329</v>
      </c>
      <c r="E28" s="140" t="s">
        <v>328</v>
      </c>
      <c r="F28" s="140"/>
      <c r="G28" s="140"/>
      <c r="H28" s="140" t="s">
        <v>327</v>
      </c>
      <c r="I28" s="140"/>
      <c r="J28" s="140"/>
    </row>
    <row r="29" spans="1:14">
      <c r="A29" s="43">
        <v>1</v>
      </c>
      <c r="B29" s="43">
        <v>2</v>
      </c>
      <c r="C29" s="43">
        <v>3</v>
      </c>
      <c r="D29" s="43">
        <v>4</v>
      </c>
      <c r="E29" s="140">
        <v>5</v>
      </c>
      <c r="F29" s="140"/>
      <c r="G29" s="140"/>
      <c r="H29" s="140">
        <v>6</v>
      </c>
      <c r="I29" s="140"/>
      <c r="J29" s="140"/>
    </row>
    <row r="30" spans="1:14" ht="25.5">
      <c r="A30" s="84" t="s">
        <v>326</v>
      </c>
      <c r="B30" s="10">
        <v>1200</v>
      </c>
      <c r="C30" s="43"/>
      <c r="D30" s="83"/>
      <c r="E30" s="157">
        <v>0</v>
      </c>
      <c r="F30" s="157"/>
      <c r="G30" s="157"/>
      <c r="H30" s="157">
        <v>0</v>
      </c>
      <c r="I30" s="157"/>
      <c r="J30" s="157"/>
    </row>
    <row r="31" spans="1:14">
      <c r="A31" s="86" t="s">
        <v>314</v>
      </c>
      <c r="B31" s="43"/>
      <c r="C31" s="43"/>
      <c r="D31" s="83"/>
      <c r="E31" s="157">
        <v>0</v>
      </c>
      <c r="F31" s="157"/>
      <c r="G31" s="157"/>
      <c r="H31" s="157">
        <v>0</v>
      </c>
      <c r="I31" s="157"/>
      <c r="J31" s="157"/>
    </row>
    <row r="32" spans="1:14">
      <c r="A32" s="85" t="s">
        <v>325</v>
      </c>
      <c r="B32" s="43">
        <v>1210</v>
      </c>
      <c r="C32" s="43"/>
      <c r="D32" s="83"/>
      <c r="E32" s="157">
        <v>0</v>
      </c>
      <c r="F32" s="157"/>
      <c r="G32" s="157"/>
      <c r="H32" s="157">
        <v>0</v>
      </c>
      <c r="I32" s="157"/>
      <c r="J32" s="157"/>
    </row>
    <row r="33" spans="1:10" ht="25.5">
      <c r="A33" s="86" t="s">
        <v>324</v>
      </c>
      <c r="B33" s="43">
        <v>1211</v>
      </c>
      <c r="C33" s="43"/>
      <c r="D33" s="87"/>
      <c r="E33" s="157">
        <v>0</v>
      </c>
      <c r="F33" s="157"/>
      <c r="G33" s="157"/>
      <c r="H33" s="157">
        <v>0</v>
      </c>
      <c r="I33" s="157"/>
      <c r="J33" s="157"/>
    </row>
    <row r="34" spans="1:10">
      <c r="A34" s="86" t="s">
        <v>323</v>
      </c>
      <c r="B34" s="43">
        <v>1212</v>
      </c>
      <c r="C34" s="43"/>
      <c r="D34" s="83"/>
      <c r="E34" s="157">
        <v>0</v>
      </c>
      <c r="F34" s="157"/>
      <c r="G34" s="157"/>
      <c r="H34" s="157">
        <v>0</v>
      </c>
      <c r="I34" s="157"/>
      <c r="J34" s="157"/>
    </row>
    <row r="35" spans="1:10">
      <c r="A35" s="85" t="s">
        <v>322</v>
      </c>
      <c r="B35" s="43">
        <v>1213</v>
      </c>
      <c r="C35" s="43"/>
      <c r="D35" s="83"/>
      <c r="E35" s="157">
        <v>0</v>
      </c>
      <c r="F35" s="157"/>
      <c r="G35" s="157"/>
      <c r="H35" s="157">
        <v>0</v>
      </c>
      <c r="I35" s="157"/>
      <c r="J35" s="157"/>
    </row>
    <row r="36" spans="1:10">
      <c r="A36" s="85" t="s">
        <v>321</v>
      </c>
      <c r="B36" s="43">
        <v>1214</v>
      </c>
      <c r="C36" s="43"/>
      <c r="D36" s="83"/>
      <c r="E36" s="157">
        <v>0</v>
      </c>
      <c r="F36" s="157"/>
      <c r="G36" s="157"/>
      <c r="H36" s="157">
        <v>0</v>
      </c>
      <c r="I36" s="157"/>
      <c r="J36" s="157"/>
    </row>
    <row r="37" spans="1:10">
      <c r="A37" s="85" t="s">
        <v>320</v>
      </c>
      <c r="B37" s="43">
        <v>1215</v>
      </c>
      <c r="C37" s="43"/>
      <c r="D37" s="83"/>
      <c r="E37" s="157">
        <v>0</v>
      </c>
      <c r="F37" s="157"/>
      <c r="G37" s="157"/>
      <c r="H37" s="157">
        <v>0</v>
      </c>
      <c r="I37" s="157"/>
      <c r="J37" s="157"/>
    </row>
    <row r="38" spans="1:10">
      <c r="A38" s="85" t="s">
        <v>319</v>
      </c>
      <c r="B38" s="43">
        <v>1216</v>
      </c>
      <c r="C38" s="43"/>
      <c r="D38" s="83"/>
      <c r="E38" s="157">
        <v>0</v>
      </c>
      <c r="F38" s="157"/>
      <c r="G38" s="157"/>
      <c r="H38" s="157">
        <v>0</v>
      </c>
      <c r="I38" s="157"/>
      <c r="J38" s="157"/>
    </row>
    <row r="39" spans="1:10">
      <c r="A39" s="85" t="s">
        <v>318</v>
      </c>
      <c r="B39" s="43">
        <v>1217</v>
      </c>
      <c r="C39" s="43"/>
      <c r="D39" s="83"/>
      <c r="E39" s="157">
        <v>0</v>
      </c>
      <c r="F39" s="157"/>
      <c r="G39" s="157"/>
      <c r="H39" s="157">
        <v>0</v>
      </c>
      <c r="I39" s="157"/>
      <c r="J39" s="157"/>
    </row>
    <row r="40" spans="1:10">
      <c r="A40" s="85" t="s">
        <v>317</v>
      </c>
      <c r="B40" s="43">
        <v>1218</v>
      </c>
      <c r="C40" s="43"/>
      <c r="D40" s="83"/>
      <c r="E40" s="157">
        <v>0</v>
      </c>
      <c r="F40" s="157"/>
      <c r="G40" s="157"/>
      <c r="H40" s="157">
        <v>0</v>
      </c>
      <c r="I40" s="157"/>
      <c r="J40" s="157"/>
    </row>
    <row r="41" spans="1:10">
      <c r="A41" s="85" t="s">
        <v>316</v>
      </c>
      <c r="B41" s="43">
        <v>1219</v>
      </c>
      <c r="C41" s="43"/>
      <c r="D41" s="83"/>
      <c r="E41" s="157">
        <v>0</v>
      </c>
      <c r="F41" s="157"/>
      <c r="G41" s="157"/>
      <c r="H41" s="157">
        <v>0</v>
      </c>
      <c r="I41" s="157"/>
      <c r="J41" s="157"/>
    </row>
    <row r="42" spans="1:10" ht="25.5">
      <c r="A42" s="84" t="s">
        <v>315</v>
      </c>
      <c r="B42" s="10">
        <v>1220</v>
      </c>
      <c r="C42" s="43"/>
      <c r="D42" s="83"/>
      <c r="E42" s="157">
        <v>0</v>
      </c>
      <c r="F42" s="157"/>
      <c r="G42" s="157"/>
      <c r="H42" s="157">
        <v>0</v>
      </c>
      <c r="I42" s="157"/>
      <c r="J42" s="157"/>
    </row>
    <row r="43" spans="1:10">
      <c r="A43" s="85" t="s">
        <v>314</v>
      </c>
      <c r="B43" s="43"/>
      <c r="C43" s="43"/>
      <c r="D43" s="83"/>
      <c r="E43" s="157">
        <v>0</v>
      </c>
      <c r="F43" s="157"/>
      <c r="G43" s="157"/>
      <c r="H43" s="157">
        <v>0</v>
      </c>
      <c r="I43" s="157"/>
      <c r="J43" s="157"/>
    </row>
    <row r="44" spans="1:10">
      <c r="A44" s="85" t="s">
        <v>313</v>
      </c>
      <c r="B44" s="43">
        <v>1230</v>
      </c>
      <c r="C44" s="43"/>
      <c r="D44" s="83"/>
      <c r="E44" s="157">
        <v>0</v>
      </c>
      <c r="F44" s="157"/>
      <c r="G44" s="157"/>
      <c r="H44" s="157">
        <v>0</v>
      </c>
      <c r="I44" s="157"/>
      <c r="J44" s="157"/>
    </row>
    <row r="45" spans="1:10" ht="25.5">
      <c r="A45" s="86" t="s">
        <v>312</v>
      </c>
      <c r="B45" s="43">
        <v>1231</v>
      </c>
      <c r="C45" s="85"/>
      <c r="D45" s="87"/>
      <c r="E45" s="157">
        <v>0</v>
      </c>
      <c r="F45" s="157"/>
      <c r="G45" s="157"/>
      <c r="H45" s="157">
        <v>0</v>
      </c>
      <c r="I45" s="157"/>
      <c r="J45" s="157"/>
    </row>
    <row r="46" spans="1:10">
      <c r="A46" s="86" t="s">
        <v>311</v>
      </c>
      <c r="B46" s="43">
        <v>1232</v>
      </c>
      <c r="C46" s="43"/>
      <c r="D46" s="83"/>
      <c r="E46" s="157">
        <v>0</v>
      </c>
      <c r="F46" s="157"/>
      <c r="G46" s="157"/>
      <c r="H46" s="157">
        <v>0</v>
      </c>
      <c r="I46" s="157"/>
      <c r="J46" s="157"/>
    </row>
    <row r="47" spans="1:10">
      <c r="A47" s="85" t="s">
        <v>310</v>
      </c>
      <c r="B47" s="43">
        <v>1233</v>
      </c>
      <c r="C47" s="43"/>
      <c r="D47" s="83"/>
      <c r="E47" s="157">
        <v>0</v>
      </c>
      <c r="F47" s="157"/>
      <c r="G47" s="157"/>
      <c r="H47" s="157">
        <v>0</v>
      </c>
      <c r="I47" s="157"/>
      <c r="J47" s="157"/>
    </row>
    <row r="48" spans="1:10">
      <c r="A48" s="85" t="s">
        <v>309</v>
      </c>
      <c r="B48" s="43">
        <v>1234</v>
      </c>
      <c r="C48" s="43"/>
      <c r="D48" s="83"/>
      <c r="E48" s="157">
        <v>0</v>
      </c>
      <c r="F48" s="157"/>
      <c r="G48" s="157"/>
      <c r="H48" s="157">
        <v>0</v>
      </c>
      <c r="I48" s="157"/>
      <c r="J48" s="157"/>
    </row>
    <row r="49" spans="1:10">
      <c r="A49" s="85" t="s">
        <v>308</v>
      </c>
      <c r="B49" s="43">
        <v>1235</v>
      </c>
      <c r="C49" s="43"/>
      <c r="D49" s="83"/>
      <c r="E49" s="157">
        <v>0</v>
      </c>
      <c r="F49" s="157"/>
      <c r="G49" s="157"/>
      <c r="H49" s="157">
        <v>0</v>
      </c>
      <c r="I49" s="157"/>
      <c r="J49" s="157"/>
    </row>
    <row r="50" spans="1:10">
      <c r="A50" s="85" t="s">
        <v>307</v>
      </c>
      <c r="B50" s="43">
        <v>1236</v>
      </c>
      <c r="C50" s="43"/>
      <c r="D50" s="83"/>
      <c r="E50" s="157">
        <v>0</v>
      </c>
      <c r="F50" s="157"/>
      <c r="G50" s="157"/>
      <c r="H50" s="157">
        <v>0</v>
      </c>
      <c r="I50" s="157"/>
      <c r="J50" s="157"/>
    </row>
    <row r="51" spans="1:10">
      <c r="A51" s="85" t="s">
        <v>306</v>
      </c>
      <c r="B51" s="43">
        <v>1237</v>
      </c>
      <c r="C51" s="43"/>
      <c r="D51" s="83"/>
      <c r="E51" s="157">
        <v>0</v>
      </c>
      <c r="F51" s="157"/>
      <c r="G51" s="157"/>
      <c r="H51" s="157">
        <v>0</v>
      </c>
      <c r="I51" s="157"/>
      <c r="J51" s="157"/>
    </row>
    <row r="52" spans="1:10">
      <c r="A52" s="85" t="s">
        <v>305</v>
      </c>
      <c r="B52" s="43">
        <v>1238</v>
      </c>
      <c r="C52" s="43"/>
      <c r="D52" s="83"/>
      <c r="E52" s="157">
        <v>0</v>
      </c>
      <c r="F52" s="157"/>
      <c r="G52" s="157"/>
      <c r="H52" s="157">
        <v>0</v>
      </c>
      <c r="I52" s="157"/>
      <c r="J52" s="157"/>
    </row>
    <row r="53" spans="1:10">
      <c r="A53" s="85"/>
      <c r="B53" s="43">
        <v>1239</v>
      </c>
      <c r="C53" s="43"/>
      <c r="D53" s="83"/>
      <c r="E53" s="157">
        <v>0</v>
      </c>
      <c r="F53" s="157"/>
      <c r="G53" s="157"/>
      <c r="H53" s="157">
        <v>0</v>
      </c>
      <c r="I53" s="157"/>
      <c r="J53" s="157"/>
    </row>
    <row r="54" spans="1:10" ht="25.5">
      <c r="A54" s="84" t="s">
        <v>304</v>
      </c>
      <c r="B54" s="10">
        <v>1240</v>
      </c>
      <c r="C54" s="43"/>
      <c r="D54" s="83"/>
      <c r="E54" s="157">
        <v>0</v>
      </c>
      <c r="F54" s="157"/>
      <c r="G54" s="157"/>
      <c r="H54" s="157">
        <v>0</v>
      </c>
      <c r="I54" s="157"/>
      <c r="J54" s="157"/>
    </row>
  </sheetData>
  <mergeCells count="77">
    <mergeCell ref="O3:O4"/>
    <mergeCell ref="P3:P4"/>
    <mergeCell ref="A1:P1"/>
    <mergeCell ref="A2:A4"/>
    <mergeCell ref="B2:B4"/>
    <mergeCell ref="C2:K2"/>
    <mergeCell ref="L2:P2"/>
    <mergeCell ref="C3:D3"/>
    <mergeCell ref="E3:E4"/>
    <mergeCell ref="F3:G3"/>
    <mergeCell ref="H3:H4"/>
    <mergeCell ref="I3:I4"/>
    <mergeCell ref="J3:K3"/>
    <mergeCell ref="L3:L4"/>
    <mergeCell ref="M3:M4"/>
    <mergeCell ref="N3:N4"/>
    <mergeCell ref="E32:G32"/>
    <mergeCell ref="H32:J32"/>
    <mergeCell ref="E30:G30"/>
    <mergeCell ref="H30:J30"/>
    <mergeCell ref="L19:N19"/>
    <mergeCell ref="L21:N21"/>
    <mergeCell ref="L23:N23"/>
    <mergeCell ref="L24:N24"/>
    <mergeCell ref="L25:N25"/>
    <mergeCell ref="L26:N26"/>
    <mergeCell ref="A27:J27"/>
    <mergeCell ref="E28:G28"/>
    <mergeCell ref="H28:J28"/>
    <mergeCell ref="E29:G29"/>
    <mergeCell ref="H29:J29"/>
    <mergeCell ref="E31:G31"/>
    <mergeCell ref="H31:J31"/>
    <mergeCell ref="E33:G33"/>
    <mergeCell ref="H33:J33"/>
    <mergeCell ref="E34:G34"/>
    <mergeCell ref="H34:J34"/>
    <mergeCell ref="E35:G35"/>
    <mergeCell ref="H35:J35"/>
    <mergeCell ref="E36:G36"/>
    <mergeCell ref="H36:J36"/>
    <mergeCell ref="E37:G37"/>
    <mergeCell ref="H37:J37"/>
    <mergeCell ref="E38:G38"/>
    <mergeCell ref="H38:J38"/>
    <mergeCell ref="E39:G39"/>
    <mergeCell ref="H39:J39"/>
    <mergeCell ref="E40:G40"/>
    <mergeCell ref="H40:J40"/>
    <mergeCell ref="E41:G41"/>
    <mergeCell ref="H41:J41"/>
    <mergeCell ref="E42:G42"/>
    <mergeCell ref="H42:J42"/>
    <mergeCell ref="E43:G43"/>
    <mergeCell ref="H43:J43"/>
    <mergeCell ref="E44:G44"/>
    <mergeCell ref="H44:J44"/>
    <mergeCell ref="E45:G45"/>
    <mergeCell ref="H45:J45"/>
    <mergeCell ref="E46:G46"/>
    <mergeCell ref="H46:J46"/>
    <mergeCell ref="E47:G47"/>
    <mergeCell ref="H47:J47"/>
    <mergeCell ref="E48:G48"/>
    <mergeCell ref="H48:J48"/>
    <mergeCell ref="E49:G49"/>
    <mergeCell ref="H49:J49"/>
    <mergeCell ref="E50:G50"/>
    <mergeCell ref="H50:J50"/>
    <mergeCell ref="E54:G54"/>
    <mergeCell ref="H54:J54"/>
    <mergeCell ref="E51:G51"/>
    <mergeCell ref="H51:J51"/>
    <mergeCell ref="E52:G52"/>
    <mergeCell ref="H52:J52"/>
    <mergeCell ref="E53:G53"/>
    <mergeCell ref="H53:J53"/>
  </mergeCells>
  <pageMargins left="0.16" right="0.16" top="0.45" bottom="0.23" header="0.31496062992125984" footer="0.2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>
      <selection activeCell="C37" sqref="C37:E37"/>
    </sheetView>
  </sheetViews>
  <sheetFormatPr defaultRowHeight="15"/>
  <cols>
    <col min="1" max="1" width="84.85546875" style="92" customWidth="1"/>
    <col min="2" max="2" width="9.140625" style="92"/>
    <col min="3" max="3" width="12.28515625" style="92" customWidth="1"/>
    <col min="4" max="5" width="12.140625" style="92" customWidth="1"/>
    <col min="6" max="6" width="13.5703125" style="92" customWidth="1"/>
    <col min="7" max="16384" width="9.140625" style="92"/>
  </cols>
  <sheetData>
    <row r="1" spans="1:6">
      <c r="A1" s="163" t="s">
        <v>412</v>
      </c>
      <c r="B1" s="163"/>
      <c r="C1" s="163"/>
      <c r="D1" s="163"/>
      <c r="E1" s="163"/>
      <c r="F1" s="163"/>
    </row>
    <row r="2" spans="1:6" ht="38.25">
      <c r="A2" s="16" t="s">
        <v>411</v>
      </c>
      <c r="B2" s="16" t="s">
        <v>23</v>
      </c>
      <c r="C2" s="10" t="s">
        <v>410</v>
      </c>
      <c r="D2" s="10" t="s">
        <v>409</v>
      </c>
      <c r="E2" s="10" t="s">
        <v>215</v>
      </c>
      <c r="F2" s="10" t="s">
        <v>408</v>
      </c>
    </row>
    <row r="3" spans="1:6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</row>
    <row r="4" spans="1:6">
      <c r="A4" s="17" t="s">
        <v>407</v>
      </c>
      <c r="B4" s="16">
        <v>1310</v>
      </c>
      <c r="C4" s="52">
        <f>SUM(C5:C8)</f>
        <v>0</v>
      </c>
      <c r="D4" s="52">
        <f>SUM(D5:D8)</f>
        <v>0</v>
      </c>
      <c r="E4" s="52">
        <f>SUM(E5:E8)</f>
        <v>0</v>
      </c>
      <c r="F4" s="52">
        <f t="shared" ref="F4:F37" si="0">C4+D4-E4</f>
        <v>0</v>
      </c>
    </row>
    <row r="5" spans="1:6">
      <c r="A5" s="17" t="s">
        <v>406</v>
      </c>
      <c r="B5" s="15">
        <v>1311</v>
      </c>
      <c r="C5" s="19">
        <v>0</v>
      </c>
      <c r="D5" s="19">
        <v>0</v>
      </c>
      <c r="E5" s="19">
        <v>0</v>
      </c>
      <c r="F5" s="52">
        <f t="shared" si="0"/>
        <v>0</v>
      </c>
    </row>
    <row r="6" spans="1:6">
      <c r="A6" s="17" t="s">
        <v>405</v>
      </c>
      <c r="B6" s="15">
        <v>1312</v>
      </c>
      <c r="C6" s="19">
        <v>0</v>
      </c>
      <c r="D6" s="19">
        <v>0</v>
      </c>
      <c r="E6" s="19">
        <v>0</v>
      </c>
      <c r="F6" s="52">
        <f t="shared" si="0"/>
        <v>0</v>
      </c>
    </row>
    <row r="7" spans="1:6">
      <c r="A7" s="17" t="s">
        <v>404</v>
      </c>
      <c r="B7" s="15">
        <v>1313</v>
      </c>
      <c r="C7" s="19">
        <v>0</v>
      </c>
      <c r="D7" s="19">
        <v>0</v>
      </c>
      <c r="E7" s="19">
        <v>0</v>
      </c>
      <c r="F7" s="52">
        <f t="shared" si="0"/>
        <v>0</v>
      </c>
    </row>
    <row r="8" spans="1:6">
      <c r="A8" s="17" t="s">
        <v>403</v>
      </c>
      <c r="B8" s="15">
        <v>1314</v>
      </c>
      <c r="C8" s="19">
        <v>0</v>
      </c>
      <c r="D8" s="19">
        <v>0</v>
      </c>
      <c r="E8" s="19">
        <v>0</v>
      </c>
      <c r="F8" s="52">
        <f t="shared" si="0"/>
        <v>0</v>
      </c>
    </row>
    <row r="9" spans="1:6">
      <c r="A9" s="17" t="s">
        <v>402</v>
      </c>
      <c r="B9" s="16">
        <v>1320</v>
      </c>
      <c r="C9" s="52">
        <f>SUM(C10:C11)</f>
        <v>0</v>
      </c>
      <c r="D9" s="52">
        <f>SUM(D10:D11)</f>
        <v>0</v>
      </c>
      <c r="E9" s="52">
        <f>SUM(E10:E11)</f>
        <v>0</v>
      </c>
      <c r="F9" s="52">
        <f t="shared" si="0"/>
        <v>0</v>
      </c>
    </row>
    <row r="10" spans="1:6">
      <c r="A10" s="17" t="s">
        <v>401</v>
      </c>
      <c r="B10" s="15">
        <v>1321</v>
      </c>
      <c r="C10" s="19">
        <v>0</v>
      </c>
      <c r="D10" s="19">
        <v>0</v>
      </c>
      <c r="E10" s="19">
        <v>0</v>
      </c>
      <c r="F10" s="52">
        <f t="shared" si="0"/>
        <v>0</v>
      </c>
    </row>
    <row r="11" spans="1:6">
      <c r="A11" s="17" t="s">
        <v>400</v>
      </c>
      <c r="B11" s="15">
        <v>1322</v>
      </c>
      <c r="C11" s="19">
        <v>0</v>
      </c>
      <c r="D11" s="19">
        <v>0</v>
      </c>
      <c r="E11" s="19">
        <v>0</v>
      </c>
      <c r="F11" s="52">
        <f t="shared" si="0"/>
        <v>0</v>
      </c>
    </row>
    <row r="12" spans="1:6">
      <c r="A12" s="17" t="s">
        <v>399</v>
      </c>
      <c r="B12" s="16">
        <v>1330</v>
      </c>
      <c r="C12" s="52">
        <f>SUM(C13:C14)</f>
        <v>0</v>
      </c>
      <c r="D12" s="52">
        <f>SUM(D13:D14)</f>
        <v>0</v>
      </c>
      <c r="E12" s="52">
        <f>SUM(E13:E14)</f>
        <v>0</v>
      </c>
      <c r="F12" s="52">
        <f t="shared" si="0"/>
        <v>0</v>
      </c>
    </row>
    <row r="13" spans="1:6">
      <c r="A13" s="17" t="s">
        <v>398</v>
      </c>
      <c r="B13" s="15">
        <v>1331</v>
      </c>
      <c r="C13" s="19">
        <v>0</v>
      </c>
      <c r="D13" s="19">
        <v>0</v>
      </c>
      <c r="E13" s="19">
        <v>0</v>
      </c>
      <c r="F13" s="52">
        <f t="shared" si="0"/>
        <v>0</v>
      </c>
    </row>
    <row r="14" spans="1:6">
      <c r="A14" s="17" t="s">
        <v>397</v>
      </c>
      <c r="B14" s="15">
        <v>1332</v>
      </c>
      <c r="C14" s="19">
        <v>0</v>
      </c>
      <c r="D14" s="19">
        <v>0</v>
      </c>
      <c r="E14" s="19">
        <v>0</v>
      </c>
      <c r="F14" s="52">
        <f t="shared" si="0"/>
        <v>0</v>
      </c>
    </row>
    <row r="15" spans="1:6">
      <c r="A15" s="17" t="s">
        <v>396</v>
      </c>
      <c r="B15" s="16">
        <v>1340</v>
      </c>
      <c r="C15" s="52">
        <f>SUM(C16:C17)</f>
        <v>0</v>
      </c>
      <c r="D15" s="52">
        <f>SUM(D16:D17)</f>
        <v>0</v>
      </c>
      <c r="E15" s="52">
        <f>SUM(E16:E17)</f>
        <v>0</v>
      </c>
      <c r="F15" s="52">
        <f t="shared" si="0"/>
        <v>0</v>
      </c>
    </row>
    <row r="16" spans="1:6">
      <c r="A16" s="17" t="s">
        <v>395</v>
      </c>
      <c r="B16" s="15">
        <v>1341</v>
      </c>
      <c r="C16" s="19">
        <v>0</v>
      </c>
      <c r="D16" s="19">
        <v>0</v>
      </c>
      <c r="E16" s="19">
        <v>0</v>
      </c>
      <c r="F16" s="52">
        <f t="shared" si="0"/>
        <v>0</v>
      </c>
    </row>
    <row r="17" spans="1:6">
      <c r="A17" s="66" t="s">
        <v>394</v>
      </c>
      <c r="B17" s="15">
        <v>1342</v>
      </c>
      <c r="C17" s="19">
        <v>0</v>
      </c>
      <c r="D17" s="19">
        <v>0</v>
      </c>
      <c r="E17" s="19">
        <v>0</v>
      </c>
      <c r="F17" s="52">
        <f t="shared" si="0"/>
        <v>0</v>
      </c>
    </row>
    <row r="18" spans="1:6">
      <c r="A18" s="17" t="s">
        <v>393</v>
      </c>
      <c r="B18" s="16">
        <v>1350</v>
      </c>
      <c r="C18" s="52">
        <f>SUM(C19:C22)</f>
        <v>0</v>
      </c>
      <c r="D18" s="52">
        <f>SUM(D19:D22)</f>
        <v>0</v>
      </c>
      <c r="E18" s="52">
        <f>SUM(E19:E22)</f>
        <v>0</v>
      </c>
      <c r="F18" s="52">
        <f t="shared" si="0"/>
        <v>0</v>
      </c>
    </row>
    <row r="19" spans="1:6">
      <c r="A19" s="17" t="s">
        <v>392</v>
      </c>
      <c r="B19" s="15">
        <v>1351</v>
      </c>
      <c r="C19" s="19">
        <v>0</v>
      </c>
      <c r="D19" s="19">
        <v>0</v>
      </c>
      <c r="E19" s="19">
        <v>0</v>
      </c>
      <c r="F19" s="52">
        <f t="shared" si="0"/>
        <v>0</v>
      </c>
    </row>
    <row r="20" spans="1:6">
      <c r="A20" s="66" t="s">
        <v>391</v>
      </c>
      <c r="B20" s="15">
        <v>1352</v>
      </c>
      <c r="C20" s="19">
        <v>0</v>
      </c>
      <c r="D20" s="19">
        <v>0</v>
      </c>
      <c r="E20" s="19">
        <v>0</v>
      </c>
      <c r="F20" s="52">
        <f t="shared" si="0"/>
        <v>0</v>
      </c>
    </row>
    <row r="21" spans="1:6">
      <c r="A21" s="17" t="s">
        <v>390</v>
      </c>
      <c r="B21" s="15">
        <v>1353</v>
      </c>
      <c r="C21" s="19">
        <v>0</v>
      </c>
      <c r="D21" s="19">
        <v>0</v>
      </c>
      <c r="E21" s="19">
        <v>0</v>
      </c>
      <c r="F21" s="52">
        <f t="shared" si="0"/>
        <v>0</v>
      </c>
    </row>
    <row r="22" spans="1:6">
      <c r="A22" s="17" t="s">
        <v>389</v>
      </c>
      <c r="B22" s="15">
        <v>1354</v>
      </c>
      <c r="C22" s="19">
        <v>0</v>
      </c>
      <c r="D22" s="19">
        <v>0</v>
      </c>
      <c r="E22" s="19">
        <v>0</v>
      </c>
      <c r="F22" s="52">
        <f t="shared" si="0"/>
        <v>0</v>
      </c>
    </row>
    <row r="23" spans="1:6">
      <c r="A23" s="17" t="s">
        <v>388</v>
      </c>
      <c r="B23" s="16">
        <v>1360</v>
      </c>
      <c r="C23" s="19">
        <f>SUM(C24:C25)</f>
        <v>0</v>
      </c>
      <c r="D23" s="19">
        <f>SUM(D24:D25)</f>
        <v>0</v>
      </c>
      <c r="E23" s="19">
        <f>SUM(E24:E25)</f>
        <v>0</v>
      </c>
      <c r="F23" s="52">
        <f t="shared" si="0"/>
        <v>0</v>
      </c>
    </row>
    <row r="24" spans="1:6">
      <c r="A24" s="17" t="s">
        <v>387</v>
      </c>
      <c r="B24" s="15">
        <v>1361</v>
      </c>
      <c r="C24" s="19">
        <v>0</v>
      </c>
      <c r="D24" s="19">
        <v>0</v>
      </c>
      <c r="E24" s="19">
        <v>0</v>
      </c>
      <c r="F24" s="52">
        <f t="shared" si="0"/>
        <v>0</v>
      </c>
    </row>
    <row r="25" spans="1:6">
      <c r="A25" s="17" t="s">
        <v>386</v>
      </c>
      <c r="B25" s="15">
        <v>1362</v>
      </c>
      <c r="C25" s="19">
        <v>0</v>
      </c>
      <c r="D25" s="19">
        <v>0</v>
      </c>
      <c r="E25" s="19">
        <v>0</v>
      </c>
      <c r="F25" s="52">
        <f t="shared" si="0"/>
        <v>0</v>
      </c>
    </row>
    <row r="26" spans="1:6">
      <c r="A26" s="17" t="s">
        <v>385</v>
      </c>
      <c r="B26" s="16">
        <v>1370</v>
      </c>
      <c r="C26" s="52">
        <f>SUM(C27:C30)</f>
        <v>0</v>
      </c>
      <c r="D26" s="52">
        <f>SUM(D27:D30)</f>
        <v>0</v>
      </c>
      <c r="E26" s="52">
        <f>SUM(E27:E30)</f>
        <v>0</v>
      </c>
      <c r="F26" s="52">
        <f t="shared" si="0"/>
        <v>0</v>
      </c>
    </row>
    <row r="27" spans="1:6">
      <c r="A27" s="17" t="s">
        <v>384</v>
      </c>
      <c r="B27" s="15">
        <v>1371</v>
      </c>
      <c r="C27" s="19">
        <v>0</v>
      </c>
      <c r="D27" s="19">
        <v>0</v>
      </c>
      <c r="E27" s="19">
        <v>0</v>
      </c>
      <c r="F27" s="52">
        <f t="shared" si="0"/>
        <v>0</v>
      </c>
    </row>
    <row r="28" spans="1:6">
      <c r="A28" s="17" t="s">
        <v>383</v>
      </c>
      <c r="B28" s="15">
        <v>1372</v>
      </c>
      <c r="C28" s="19">
        <v>0</v>
      </c>
      <c r="D28" s="19">
        <v>0</v>
      </c>
      <c r="E28" s="19">
        <v>0</v>
      </c>
      <c r="F28" s="52">
        <f t="shared" si="0"/>
        <v>0</v>
      </c>
    </row>
    <row r="29" spans="1:6" ht="15" customHeight="1">
      <c r="A29" s="17" t="s">
        <v>382</v>
      </c>
      <c r="B29" s="15">
        <v>1373</v>
      </c>
      <c r="C29" s="19">
        <v>0</v>
      </c>
      <c r="D29" s="19">
        <v>0</v>
      </c>
      <c r="E29" s="19">
        <v>0</v>
      </c>
      <c r="F29" s="52">
        <f t="shared" si="0"/>
        <v>0</v>
      </c>
    </row>
    <row r="30" spans="1:6">
      <c r="A30" s="17" t="s">
        <v>381</v>
      </c>
      <c r="B30" s="15">
        <v>1374</v>
      </c>
      <c r="C30" s="19">
        <v>0</v>
      </c>
      <c r="D30" s="19">
        <v>0</v>
      </c>
      <c r="E30" s="19">
        <v>0</v>
      </c>
      <c r="F30" s="52">
        <f t="shared" si="0"/>
        <v>0</v>
      </c>
    </row>
    <row r="31" spans="1:6">
      <c r="A31" s="17" t="s">
        <v>380</v>
      </c>
      <c r="B31" s="16">
        <v>1380</v>
      </c>
      <c r="C31" s="52">
        <f>SUM(C32:C33)</f>
        <v>0</v>
      </c>
      <c r="D31" s="52">
        <f>SUM(D32:D33)</f>
        <v>0</v>
      </c>
      <c r="E31" s="52">
        <f>SUM(E32:E33)</f>
        <v>0</v>
      </c>
      <c r="F31" s="52">
        <f t="shared" si="0"/>
        <v>0</v>
      </c>
    </row>
    <row r="32" spans="1:6">
      <c r="A32" s="17" t="s">
        <v>379</v>
      </c>
      <c r="B32" s="15">
        <v>1381</v>
      </c>
      <c r="C32" s="19">
        <v>0</v>
      </c>
      <c r="D32" s="19">
        <v>0</v>
      </c>
      <c r="E32" s="19">
        <v>0</v>
      </c>
      <c r="F32" s="52">
        <f t="shared" si="0"/>
        <v>0</v>
      </c>
    </row>
    <row r="33" spans="1:6">
      <c r="A33" s="17" t="s">
        <v>378</v>
      </c>
      <c r="B33" s="15">
        <v>1382</v>
      </c>
      <c r="C33" s="19">
        <v>0</v>
      </c>
      <c r="D33" s="19">
        <v>0</v>
      </c>
      <c r="E33" s="19">
        <v>0</v>
      </c>
      <c r="F33" s="52">
        <f t="shared" si="0"/>
        <v>0</v>
      </c>
    </row>
    <row r="34" spans="1:6">
      <c r="A34" s="17" t="s">
        <v>377</v>
      </c>
      <c r="B34" s="16">
        <v>1390</v>
      </c>
      <c r="C34" s="52">
        <f>SUM(C35:C36)</f>
        <v>0</v>
      </c>
      <c r="D34" s="52">
        <f>SUM(D35:D36)</f>
        <v>0</v>
      </c>
      <c r="E34" s="52">
        <f>SUM(E35:E36)</f>
        <v>0</v>
      </c>
      <c r="F34" s="52">
        <f t="shared" si="0"/>
        <v>0</v>
      </c>
    </row>
    <row r="35" spans="1:6" ht="30">
      <c r="A35" s="17" t="s">
        <v>376</v>
      </c>
      <c r="B35" s="15">
        <v>1391</v>
      </c>
      <c r="C35" s="19">
        <v>0</v>
      </c>
      <c r="D35" s="19">
        <v>0</v>
      </c>
      <c r="E35" s="19">
        <v>0</v>
      </c>
      <c r="F35" s="52">
        <f t="shared" si="0"/>
        <v>0</v>
      </c>
    </row>
    <row r="36" spans="1:6">
      <c r="A36" s="17" t="s">
        <v>375</v>
      </c>
      <c r="B36" s="15">
        <v>1392</v>
      </c>
      <c r="C36" s="19">
        <v>0</v>
      </c>
      <c r="D36" s="19">
        <v>0</v>
      </c>
      <c r="E36" s="19">
        <v>0</v>
      </c>
      <c r="F36" s="52">
        <f t="shared" si="0"/>
        <v>0</v>
      </c>
    </row>
    <row r="37" spans="1:6">
      <c r="A37" s="20" t="s">
        <v>374</v>
      </c>
      <c r="B37" s="16">
        <v>1400</v>
      </c>
      <c r="C37" s="52">
        <f>C34+C31+C26+C23+C18+C15+C12+C9+C4</f>
        <v>0</v>
      </c>
      <c r="D37" s="52">
        <f>D34+D31+D26+D23+D18+D15+D12+D9+D4</f>
        <v>0</v>
      </c>
      <c r="E37" s="52">
        <f>E34+E31+E26+E23+E18+E15+E12+E9+E4</f>
        <v>0</v>
      </c>
      <c r="F37" s="52">
        <f t="shared" si="0"/>
        <v>0</v>
      </c>
    </row>
  </sheetData>
  <mergeCells count="1">
    <mergeCell ref="A1:F1"/>
  </mergeCells>
  <pageMargins left="0.15748031496062992" right="0.15748031496062992" top="0.19685039370078741" bottom="0.15748031496062992" header="0.15748031496062992" footer="0.15748031496062992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5дс_I_III</vt:lpstr>
      <vt:lpstr>5дс_IV_V</vt:lpstr>
      <vt:lpstr>5дс_VI_VII</vt:lpstr>
      <vt:lpstr>5дс_VIII_X</vt:lpstr>
      <vt:lpstr>5дс_XI</vt:lpstr>
      <vt:lpstr>5дс_XII</vt:lpstr>
      <vt:lpstr>'5дс_IV_V'!_ftn1</vt:lpstr>
      <vt:lpstr>'5дс_IV_V'!_ftnref1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Вика</dc:creator>
  <cp:lastModifiedBy>Вика</cp:lastModifiedBy>
  <dcterms:created xsi:type="dcterms:W3CDTF">2018-02-26T06:40:47Z</dcterms:created>
  <dcterms:modified xsi:type="dcterms:W3CDTF">2018-02-26T06:50:55Z</dcterms:modified>
</cp:coreProperties>
</file>